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b369a7c3d314618" /></Relationships>
</file>

<file path=xl/workbook.xml><?xml version="1.0" encoding="utf-8"?>
<x:workbook xmlns:x="http://schemas.openxmlformats.org/spreadsheetml/2006/main">
  <x:sheets>
    <x:sheet xmlns:r="http://schemas.openxmlformats.org/officeDocument/2006/relationships" name="Start here" sheetId="1" r:id="R7408a3d4eae34be1"/>
    <x:sheet xmlns:r="http://schemas.openxmlformats.org/officeDocument/2006/relationships" name="Counts" sheetId="2" r:id="Ra5308e10182a40ac"/>
    <x:sheet xmlns:r="http://schemas.openxmlformats.org/officeDocument/2006/relationships" name="Follow-up" sheetId="3" r:id="R84389614c2474540"/>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x:numFmt numFmtId="202" formatCode="0.0%"/>
    <x:numFmt numFmtId="203" formatCode="0.0&quot; pp&quot;"/>
  </x:numFmts>
  <x:fonts count="5">
    <x:font>
      <x:sz val="11"/>
      <x:name val="Carlito"/>
    </x:font>
    <x:font>
      <x:sz val="11"/>
      <x:color rgb="FF171717"/>
      <x:name val="Helvetica Neue"/>
    </x:font>
    <x:font>
      <x:b/>
      <x:sz val="17"/>
      <x:color rgb="FF171717"/>
      <x:name val="Helvetica Neue"/>
    </x:font>
    <x:font>
      <x:b/>
      <x:sz val="11"/>
      <x:color rgb="FF171717"/>
      <x:name val="Helvetica Neue"/>
    </x:font>
    <x:font>
      <x:b/>
      <x:sz val="11"/>
      <x:color rgb="FFFFFFFF"/>
      <x:name val="Helvetica Neue"/>
    </x:font>
  </x:fonts>
  <x:fills count="4">
    <x:fill>
      <x:patternFill patternType="none"/>
    </x:fill>
    <x:fill>
      <x:patternFill patternType="gray125"/>
    </x:fill>
    <x:fill>
      <x:patternFill patternType="solid">
        <x:fgColor rgb="FFF2F2F2"/>
      </x:patternFill>
    </x:fill>
    <x:fill>
      <x:patternFill patternType="solid">
        <x:fgColor rgb="FF171717"/>
      </x:patternFill>
    </x:fill>
  </x:fills>
  <x:borders count="2">
    <x:border/>
    <x:border>
      <x:bottom style="thin">
        <x:color rgb="FFD71920"/>
      </x:bottom>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2" fontId="1" fillId="2"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203" fontId="1" fillId="2" borderId="0" xfId="0" applyNumberFormat="1" applyFont="1" applyFill="1" applyBorder="1" applyAlignment="1">
      <x:alignment vertical="center" wrapText="1"/>
    </x:xf>
  </x:cellXfs>
  <x:cellStyles count="1">
    <x:cellStyle name="Normal" xfId="0"/>
  </x:cellStyles>
  <x:dxfs count="4">
    <x:dxf>
      <x:font>
        <x:b/>
        <x:color rgb="FFD71920"/>
      </x:font>
    </x:dxf>
    <x:dxf>
      <x:font>
        <x:b/>
        <x:color rgb="FFD71920"/>
      </x:font>
    </x:dxf>
    <x:dxf>
      <x:font>
        <x:b/>
        <x:color rgb="FFD71920"/>
      </x:font>
    </x:dxf>
    <x:dxf>
      <x:font>
        <x:b/>
        <x:color rgb="FFD71920"/>
      </x:font>
    </x:dxf>
  </x:dxfs>
</x:styleSheet>
</file>

<file path=xl/_rels/workbook.xml.rels>&#65279;<?xml version="1.0" encoding="utf-8"?><Relationships xmlns="http://schemas.openxmlformats.org/package/2006/relationships"><Relationship Type="http://schemas.openxmlformats.org/officeDocument/2006/relationships/styles" Target="/xl/styles.xml" Id="R613b0668c78a4c34" /><Relationship Type="http://schemas.openxmlformats.org/officeDocument/2006/relationships/theme" Target="/xl/theme/theme1.xml" Id="Rea9aa89ec2504ced" /><Relationship Type="http://schemas.openxmlformats.org/officeDocument/2006/relationships/sharedStrings" Target="/xl/sharedStrings.xml" Id="R014cce541ab64dc7" /><Relationship Type="http://schemas.openxmlformats.org/officeDocument/2006/relationships/worksheet" Target="/xl/worksheets/sheet1.xml" Id="R7408a3d4eae34be1" /><Relationship Type="http://schemas.openxmlformats.org/officeDocument/2006/relationships/worksheet" Target="/xl/worksheets/sheet2.xml" Id="Ra5308e10182a40ac" /><Relationship Type="http://schemas.openxmlformats.org/officeDocument/2006/relationships/worksheet" Target="/xl/worksheets/sheet3.xml" Id="R84389614c247454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D71920"/>
  </x:sheetPr>
  <x:sheetViews>
    <x:sheetView showGridLines="0" workbookViewId="0"/>
  </x:sheetViews>
  <x:sheetFormatPr defaultRowHeight="15"/>
  <x:cols>
    <x:col min="1" max="1" width="29" hidden="0" customWidth="1"/>
    <x:col min="2" max="2" width="100" hidden="0" customWidth="1"/>
  </x:cols>
  <x:sheetData>
    <x:row r="1" ht="25" customHeight="1">
      <x:c r="A1" s="4" t="str">
        <x:v>Replio</x:v>
      </x:c>
      <x:c r="B1" s="4" t="str">
        <x:v>Location feedback comparison worksheet</x:v>
      </x:c>
    </x:row>
    <x:row r="2" ht="25" customHeight="1">
      <x:c r="A2" s="5"/>
      <x:c r="B2" s="5"/>
    </x:row>
    <x:row r="3" ht="25" customHeight="1">
      <x:c r="A3" s="3"/>
      <x:c r="B3" s="3"/>
    </x:row>
    <x:row r="4" ht="58" customHeight="1">
      <x:c r="A4" s="7" t="str">
        <x:v>Purpose</x:v>
      </x:c>
      <x:c r="B4" s="8" t="str">
        <x:v>Compare observed feedback across locations and follow up on recurring issues. This template contains no industry benchmark data, ratings targets or customer results.</x:v>
      </x:c>
    </x:row>
    <x:row r="5" ht="58" customHeight="1">
      <x:c r="A5" s="7" t="str">
        <x:v>1. Define the comparison</x:v>
      </x:c>
      <x:c r="B5" s="8" t="str">
        <x:v>Use the same source, dates, issue definition and inclusion rule across locations. Keep Google, Yelp, DoorDash and Uber Eats in separate rows. Compare like operating formats and note material differences.</x:v>
      </x:c>
    </x:row>
    <x:row r="6" ht="58" customHeight="1">
      <x:c r="A6" s="7" t="str">
        <x:v>2. Review the source entries</x:v>
      </x:c>
      <x:c r="B6" s="8" t="str">
        <x:v>Use all available entries within the stated window, not only complaints. Record the export or evidence link and extraction date. Use public reviews or reports that you are authorized to access.</x:v>
      </x:c>
    </x:row>
    <x:row r="7" ht="58" customHeight="1">
      <x:c r="A7" s="7" t="str">
        <x:v>3. Enter Counts</x:v>
      </x:c>
      <x:c r="B7" s="8" t="str">
        <x:v>One row represents one location, source, issue and date window. Give each row a unique record ID. White cells are inputs. Gray cells calculate the issue share and check inputs.</x:v>
      </x:c>
    </x:row>
    <x:row r="8" ht="58" customHeight="1">
      <x:c r="A8" s="7" t="str">
        <x:v>4. Compare locations</x:v>
      </x:c>
      <x:c r="B8" s="8" t="str">
        <x:v>Filter or sort Counts by source, issue and identical dates. Read each issue share with its count and denominator. Small or incomplete sets can be unstable and may not represent all guests.</x:v>
      </x:c>
    </x:row>
    <x:row r="9" ht="58" customHeight="1">
      <x:c r="A9" s="7" t="str">
        <x:v>5. Record follow-up</x:v>
      </x:c>
      <x:c r="B9" s="8" t="str">
        <x:v>Select baseline and later record IDs on Follow-up. Confirm the comparison basis only after reviewing the criteria below. Add an owner, action, due date and evidence. Copy a whole blank comparison block when needed.</x:v>
      </x:c>
    </x:row>
    <x:row r="10" ht="58" customHeight="1">
      <x:c r="A10" s="6" t="str">
        <x:v>Feedback entry</x:v>
      </x:c>
      <x:c r="B10" s="3" t="str">
        <x:v>One review or feedback record from one named source. This is not a unique guest, visit, transaction or complaint. One entry can mention several different issues.</x:v>
      </x:c>
    </x:row>
    <x:row r="11" ht="58" customHeight="1">
      <x:c r="A11" s="6" t="str">
        <x:v>Denominator (N)</x:v>
      </x:c>
      <x:c r="B11" s="3" t="str">
        <x:v>All eligible feedback entries reviewed for that location, source and window, including entries with no mention of the chosen issue. Include only entries that meet the documented inclusion rule.</x:v>
      </x:c>
    </x:row>
    <x:row r="12" ht="58" customHeight="1">
      <x:c r="A12" s="6" t="str">
        <x:v>Issue count (k)</x:v>
      </x:c>
      <x:c r="B12" s="3" t="str">
        <x:v>Eligible entries that mention the precisely defined issue at least once. Count each entry once for this issue. Different issue rows can overlap, so their counts and shares must not be added together.</x:v>
      </x:c>
    </x:row>
    <x:row r="13" ht="58" customHeight="1">
      <x:c r="A13" s="6" t="str">
        <x:v>Issue definition</x:v>
      </x:c>
      <x:c r="B13" s="3" t="str">
        <x:v>Enter a specific, consistent issue label in Counts. Document inclusion and exclusion details in the scope note. Apply the same definition in every row being compared.</x:v>
      </x:c>
    </x:row>
    <x:row r="14" ht="58" customHeight="1">
      <x:c r="A14" s="6" t="str">
        <x:v>Issue share</x:v>
      </x:c>
      <x:c r="B14" s="3" t="str">
        <x:v>k divided by N. The share describes the reviewed feedback, not the share of guests who experienced the issue. Missing inputs, invalid counts and a zero denominator produce no rate.</x:v>
      </x:c>
    </x:row>
    <x:row r="15" ht="58" customHeight="1">
      <x:c r="A15" s="6" t="str">
        <x:v>Duplicate handling</x:v>
      </x:c>
      <x:c r="B15" s="3" t="str">
        <x:v>Remove exact duplicates within the same source before counting. Record that rule in the scope note. Do not assume two records on different sources describe different guests, or that cross-source duplicates have been resolved.</x:v>
      </x:c>
    </x:row>
    <x:row r="16" ht="58" customHeight="1">
      <x:c r="A16" s="6" t="str">
        <x:v>Window and extraction date</x:v>
      </x:c>
      <x:c r="B16" s="3" t="str">
        <x:v>Start and end dates are inclusive and refer to when feedback was submitted. Extraction date is when you gathered it. Log partial coverage and collection changes in the scope note.</x:v>
      </x:c>
    </x:row>
    <x:row r="17" ht="58" customHeight="1">
      <x:c r="A17" s="6" t="str">
        <x:v>Complete scope</x:v>
      </x:c>
      <x:c r="B17" s="3" t="str">
        <x:v>Select Yes only when every entry meeting the stated rule and dates was reviewed. A No leaves the descriptive share visible but flags incomplete coverage and blocks the follow-up difference.</x:v>
      </x:c>
    </x:row>
    <x:row r="18" ht="58" customHeight="1">
      <x:c r="A18" s="6" t="str">
        <x:v>Comparable follow-up</x:v>
      </x:c>
      <x:c r="B18" s="3" t="str">
        <x:v>Use the same location, source, issue definition and collection/inclusion rule. Use equal-length, nonoverlapping periods with the later window after baseline. Review seasonality, closures, mix, collection changes and material operational changes before selecting Confirmed.</x:v>
      </x:c>
    </x:row>
    <x:row r="19" ht="58" customHeight="1">
      <x:c r="A19" s="6" t="str">
        <x:v>Difference (percentage points)</x:v>
      </x:c>
      <x:c r="B19" s="3" t="str">
        <x:v>Later issue share minus baseline issue share, multiplied by 100. A negative difference means fewer reviewed entries mention the issue. The worksheet does not establish that the action caused the change.</x:v>
      </x:c>
    </x:row>
    <x:row r="20" ht="58" customHeight="1">
      <x:c r="A20" s="6" t="str">
        <x:v>Action evidence</x:v>
      </x:c>
      <x:c r="B20" s="3" t="str">
        <x:v>Record the responsible person, specific action, due date, status and a link or reference showing completion. Keep completion evidence separate from later guest feedback.</x:v>
      </x:c>
    </x:row>
    <x:row r="21" ht="58" customHeight="1">
      <x:c r="A21" s="6" t="str">
        <x:v>Interpretation limits</x:v>
      </x:c>
      <x:c r="B21" s="3" t="str">
        <x:v>Feedback is self-selected. Differences in coverage, volume and guest mix affect comparisons. Do not infer lost visits, revenue, causal improvement, statistical significance or an industry performance grade from these fields.</x:v>
      </x:c>
    </x:row>
    <x:row r="22" ht="58" customHeight="1">
      <x:c r="A22" s="6" t="str">
        <x:v>Adding rows</x:v>
      </x:c>
      <x:c r="B22" s="3" t="str">
        <x:v>Counts includes blank rows through row 44. Copy a complete blank row to extend it. Follow-up lookups cover rows 5 through 1004; extend those references if you exceed that range.</x:v>
      </x:c>
    </x:row>
    <x:row r="23" ht="58" customHeight="1">
      <x:c r="A23" s="6" t="str">
        <x:v>Prepared feedback session</x:v>
      </x:c>
      <x:c r="B23" s="3" t="str">
        <x:v>Replio offers a Guest Feedback Brief with prepared public feedback discussed in a 30-minute session. The worksheet can help identify the recurring problem you want to discuss.</x:v>
      </x:c>
    </x:row>
    <x:row r="24" ht="58" customHeight="1">
      <x:c r="A24" s="6" t="str">
        <x:v>Replio Brief</x:v>
      </x:c>
      <x:c r="B24" s="3" t="str">
        <x:v>https://www.repliohq.com/brief</x:v>
      </x:c>
    </x:row>
    <x:row r="25" ht="58" customHeight="1">
      <x:c r="A25" s="6" t="str">
        <x:v>Method and inputs</x:v>
      </x:c>
      <x:c r="B25" s="3" t="str">
        <x:v>Worksheet method prepared by Replio, September 5, 2026. No external numeric dataset is included. Enter source evidence URLs and extraction dates for your own counts.</x:v>
      </x:c>
    </x:row>
  </x:sheetData>
  <x:pageMargins left="0.7" right="0.7" top="0.75" bottom="0.75" header="0.3" footer="0.3"/>
</x:worksheet>
</file>

<file path=xl/worksheets/sheet2.xml><?xml version="1.0" encoding="utf-8"?>
<x:worksheet xmlns:x="http://schemas.openxmlformats.org/spreadsheetml/2006/main">
  <x:sheetPr>
    <x:tabColor rgb="FFD71920"/>
  </x:sheetPr>
  <x:sheetViews>
    <x:sheetView showGridLines="0" workbookViewId="0">
      <x:pane xSplit="2" ySplit="4" topLeftCell="C5" activePane="bottomRight" state="frozen"/>
    </x:sheetView>
  </x:sheetViews>
  <x:sheetFormatPr defaultRowHeight="15"/>
  <x:cols>
    <x:col min="1" max="1" width="16" hidden="0" customWidth="1"/>
    <x:col min="2" max="2" width="22" hidden="0" customWidth="1"/>
    <x:col min="3" max="3" width="17" hidden="0" customWidth="1"/>
    <x:col min="4" max="4" width="23" hidden="0" customWidth="1"/>
    <x:col min="5" max="5" width="15" hidden="0" customWidth="1"/>
    <x:col min="6" max="6" width="15" hidden="0" customWidth="1"/>
    <x:col min="7" max="7" width="17" hidden="0" customWidth="1"/>
    <x:col min="8" max="8" width="16" hidden="0" customWidth="1"/>
    <x:col min="9" max="9" width="15" hidden="0" customWidth="1"/>
    <x:col min="10" max="10" width="19" hidden="0" customWidth="1"/>
    <x:col min="11" max="11" width="16" hidden="0" customWidth="1"/>
    <x:col min="12" max="12" width="30" hidden="0" customWidth="1"/>
    <x:col min="13" max="13" width="43" hidden="0" customWidth="1"/>
    <x:col min="14" max="14" width="24" hidden="0" customWidth="1"/>
  </x:cols>
  <x:sheetData>
    <x:row r="1" ht="25" customHeight="1">
      <x:c r="A1" s="4" t="str">
        <x:v>Counts</x:v>
      </x:c>
      <x:c r="B1" s="3" t="str">
        <x:v>One row per location, source, issue and date window</x:v>
      </x:c>
      <x:c r="C1" s="3"/>
      <x:c r="D1" s="3"/>
      <x:c r="E1" s="3"/>
      <x:c r="F1" s="3"/>
      <x:c r="G1" s="3"/>
      <x:c r="H1" s="3"/>
      <x:c r="I1" s="3"/>
      <x:c r="J1" s="3"/>
      <x:c r="K1" s="3"/>
      <x:c r="L1" s="3"/>
      <x:c r="M1" s="3"/>
      <x:c r="N1" s="3"/>
    </x:row>
    <x:row r="2" ht="25" customHeight="1">
      <x:c r="A2" s="3" t="str">
        <x:v>White cells: enter counts and evidence. Gray cells: calculated. Compare locations only on the same source, dates, definition and scope.</x:v>
      </x:c>
      <x:c r="B2" s="3"/>
      <x:c r="C2" s="3"/>
      <x:c r="D2" s="3"/>
      <x:c r="E2" s="3"/>
      <x:c r="F2" s="3"/>
      <x:c r="G2" s="3"/>
      <x:c r="H2" s="3"/>
      <x:c r="I2" s="3"/>
      <x:c r="J2" s="3"/>
      <x:c r="K2" s="3"/>
      <x:c r="L2" s="3"/>
      <x:c r="M2" s="3"/>
      <x:c r="N2" s="3"/>
    </x:row>
    <x:row r="3" ht="25" customHeight="1">
      <x:c r="A3" s="3"/>
      <x:c r="B3" s="3"/>
      <x:c r="C3" s="3"/>
      <x:c r="D3" s="3"/>
      <x:c r="E3" s="3"/>
      <x:c r="F3" s="3"/>
      <x:c r="G3" s="3"/>
      <x:c r="H3" s="3"/>
      <x:c r="I3" s="3"/>
      <x:c r="J3" s="3"/>
      <x:c r="K3" s="3"/>
      <x:c r="L3" s="3"/>
      <x:c r="M3" s="3"/>
      <x:c r="N3" s="3"/>
    </x:row>
    <x:row r="4" ht="48" customHeight="1">
      <x:c r="A4" s="10" t="str">
        <x:v>Record ID</x:v>
      </x:c>
      <x:c r="B4" s="10" t="str">
        <x:v>Location</x:v>
      </x:c>
      <x:c r="C4" s="10" t="str">
        <x:v>Source</x:v>
      </x:c>
      <x:c r="D4" s="10" t="str">
        <x:v>Issue label</x:v>
      </x:c>
      <x:c r="E4" s="10" t="str">
        <x:v>Window start</x:v>
      </x:c>
      <x:c r="F4" s="10" t="str">
        <x:v>Window end</x:v>
      </x:c>
      <x:c r="G4" s="10" t="str">
        <x:v>All eligible entries (N)</x:v>
      </x:c>
      <x:c r="H4" s="10" t="str">
        <x:v>Entries with issue (k)</x:v>
      </x:c>
      <x:c r="I4" s="10" t="str">
        <x:v>Issue share</x:v>
      </x:c>
      <x:c r="J4" s="10" t="str">
        <x:v>Complete scope?</x:v>
      </x:c>
      <x:c r="K4" s="10" t="str">
        <x:v>Extracted on</x:v>
      </x:c>
      <x:c r="L4" s="10" t="str">
        <x:v>Source evidence URL</x:v>
      </x:c>
      <x:c r="M4" s="10" t="str">
        <x:v>Scope and comparability notes</x:v>
      </x:c>
      <x:c r="N4" s="10" t="str">
        <x:v>Input check</x:v>
      </x:c>
    </x:row>
    <x:row r="5" ht="44" customHeight="1">
      <x:c r="A5" s="3"/>
      <x:c r="B5" s="3"/>
      <x:c r="C5" s="3"/>
      <x:c r="D5" s="3"/>
      <x:c r="E5" s="11"/>
      <x:c r="F5" s="11"/>
      <x:c r="G5" s="12"/>
      <x:c r="H5" s="12"/>
      <x:c r="I5" s="13" t="str">
        <x:f>IF(OR(N5="Ready",N5="Incomplete scope"),H5/G5,"")</x:f>
      </x:c>
      <x:c r="J5" s="3"/>
      <x:c r="K5" s="11"/>
      <x:c r="L5" s="3"/>
      <x:c r="M5" s="3"/>
      <x:c r="N5" s="8" t="str">
        <x:f>IF(COUNTA(A5:H5,J5:M5)=0,"",IF(OR(A5="",B5="",C5="",D5="",E5="",F5="",G5="",H5="",J5="",K5="",L5="",M5=""),"Missing input",IF(COUNTIF($A$5:$A$1004,A5)&lt;&gt;1,"Duplicate record ID",IF(OR(NOT(ISNUMBER(E5)),NOT(ISNUMBER(F5)),NOT(ISNUMBER(G5)),NOT(ISNUMBER(H5)),NOT(ISNUMBER(K5))),"Use numeric counts and dates",IF(OR(E5&gt;F5,K5&lt;F5),"Check dates",IF(OR(G5&lt;0,H5&lt;0,H5&gt;G5,MOD(G5,1)&lt;&gt;0,MOD(H5,1)&lt;&gt;0),"Invalid counts",IF(G5=0,"No eligible entries",IF(J5="No","Incomplete scope",IF(J5&lt;&gt;"Yes","Check scope choice","Ready")))))))))</x:f>
      </x:c>
    </x:row>
    <x:row r="6" ht="44" customHeight="1">
      <x:c r="A6" s="3"/>
      <x:c r="B6" s="3"/>
      <x:c r="C6" s="3"/>
      <x:c r="D6" s="3"/>
      <x:c r="E6" s="11"/>
      <x:c r="F6" s="11"/>
      <x:c r="G6" s="12"/>
      <x:c r="H6" s="12"/>
      <x:c r="I6" s="13" t="str">
        <x:f>IF(OR(N6="Ready",N6="Incomplete scope"),H6/G6,"")</x:f>
      </x:c>
      <x:c r="J6" s="3"/>
      <x:c r="K6" s="11"/>
      <x:c r="L6" s="3"/>
      <x:c r="M6" s="3"/>
      <x:c r="N6" s="8" t="str">
        <x:f>IF(COUNTA(A6:H6,J6:M6)=0,"",IF(OR(A6="",B6="",C6="",D6="",E6="",F6="",G6="",H6="",J6="",K6="",L6="",M6=""),"Missing input",IF(COUNTIF($A$5:$A$1004,A6)&lt;&gt;1,"Duplicate record ID",IF(OR(NOT(ISNUMBER(E6)),NOT(ISNUMBER(F6)),NOT(ISNUMBER(G6)),NOT(ISNUMBER(H6)),NOT(ISNUMBER(K6))),"Use numeric counts and dates",IF(OR(E6&gt;F6,K6&lt;F6),"Check dates",IF(OR(G6&lt;0,H6&lt;0,H6&gt;G6,MOD(G6,1)&lt;&gt;0,MOD(H6,1)&lt;&gt;0),"Invalid counts",IF(G6=0,"No eligible entries",IF(J6="No","Incomplete scope",IF(J6&lt;&gt;"Yes","Check scope choice","Ready")))))))))</x:f>
      </x:c>
    </x:row>
    <x:row r="7" ht="44" customHeight="1">
      <x:c r="A7" s="3"/>
      <x:c r="B7" s="3"/>
      <x:c r="C7" s="3"/>
      <x:c r="D7" s="3"/>
      <x:c r="E7" s="11"/>
      <x:c r="F7" s="11"/>
      <x:c r="G7" s="12"/>
      <x:c r="H7" s="12"/>
      <x:c r="I7" s="13" t="str">
        <x:f>IF(OR(N7="Ready",N7="Incomplete scope"),H7/G7,"")</x:f>
      </x:c>
      <x:c r="J7" s="3"/>
      <x:c r="K7" s="11"/>
      <x:c r="L7" s="3"/>
      <x:c r="M7" s="3"/>
      <x:c r="N7" s="8" t="str">
        <x:f>IF(COUNTA(A7:H7,J7:M7)=0,"",IF(OR(A7="",B7="",C7="",D7="",E7="",F7="",G7="",H7="",J7="",K7="",L7="",M7=""),"Missing input",IF(COUNTIF($A$5:$A$1004,A7)&lt;&gt;1,"Duplicate record ID",IF(OR(NOT(ISNUMBER(E7)),NOT(ISNUMBER(F7)),NOT(ISNUMBER(G7)),NOT(ISNUMBER(H7)),NOT(ISNUMBER(K7))),"Use numeric counts and dates",IF(OR(E7&gt;F7,K7&lt;F7),"Check dates",IF(OR(G7&lt;0,H7&lt;0,H7&gt;G7,MOD(G7,1)&lt;&gt;0,MOD(H7,1)&lt;&gt;0),"Invalid counts",IF(G7=0,"No eligible entries",IF(J7="No","Incomplete scope",IF(J7&lt;&gt;"Yes","Check scope choice","Ready")))))))))</x:f>
      </x:c>
    </x:row>
    <x:row r="8" ht="44" customHeight="1">
      <x:c r="A8" s="3"/>
      <x:c r="B8" s="3"/>
      <x:c r="C8" s="3"/>
      <x:c r="D8" s="3"/>
      <x:c r="E8" s="11"/>
      <x:c r="F8" s="11"/>
      <x:c r="G8" s="12"/>
      <x:c r="H8" s="12"/>
      <x:c r="I8" s="13" t="str">
        <x:f>IF(OR(N8="Ready",N8="Incomplete scope"),H8/G8,"")</x:f>
      </x:c>
      <x:c r="J8" s="3"/>
      <x:c r="K8" s="11"/>
      <x:c r="L8" s="3"/>
      <x:c r="M8" s="3"/>
      <x:c r="N8" s="8" t="str">
        <x:f>IF(COUNTA(A8:H8,J8:M8)=0,"",IF(OR(A8="",B8="",C8="",D8="",E8="",F8="",G8="",H8="",J8="",K8="",L8="",M8=""),"Missing input",IF(COUNTIF($A$5:$A$1004,A8)&lt;&gt;1,"Duplicate record ID",IF(OR(NOT(ISNUMBER(E8)),NOT(ISNUMBER(F8)),NOT(ISNUMBER(G8)),NOT(ISNUMBER(H8)),NOT(ISNUMBER(K8))),"Use numeric counts and dates",IF(OR(E8&gt;F8,K8&lt;F8),"Check dates",IF(OR(G8&lt;0,H8&lt;0,H8&gt;G8,MOD(G8,1)&lt;&gt;0,MOD(H8,1)&lt;&gt;0),"Invalid counts",IF(G8=0,"No eligible entries",IF(J8="No","Incomplete scope",IF(J8&lt;&gt;"Yes","Check scope choice","Ready")))))))))</x:f>
      </x:c>
    </x:row>
    <x:row r="9" ht="44" customHeight="1">
      <x:c r="A9" s="3"/>
      <x:c r="B9" s="3"/>
      <x:c r="C9" s="3"/>
      <x:c r="D9" s="3"/>
      <x:c r="E9" s="11"/>
      <x:c r="F9" s="11"/>
      <x:c r="G9" s="12"/>
      <x:c r="H9" s="12"/>
      <x:c r="I9" s="13" t="str">
        <x:f>IF(OR(N9="Ready",N9="Incomplete scope"),H9/G9,"")</x:f>
      </x:c>
      <x:c r="J9" s="3"/>
      <x:c r="K9" s="11"/>
      <x:c r="L9" s="3"/>
      <x:c r="M9" s="3"/>
      <x:c r="N9" s="8" t="str">
        <x:f>IF(COUNTA(A9:H9,J9:M9)=0,"",IF(OR(A9="",B9="",C9="",D9="",E9="",F9="",G9="",H9="",J9="",K9="",L9="",M9=""),"Missing input",IF(COUNTIF($A$5:$A$1004,A9)&lt;&gt;1,"Duplicate record ID",IF(OR(NOT(ISNUMBER(E9)),NOT(ISNUMBER(F9)),NOT(ISNUMBER(G9)),NOT(ISNUMBER(H9)),NOT(ISNUMBER(K9))),"Use numeric counts and dates",IF(OR(E9&gt;F9,K9&lt;F9),"Check dates",IF(OR(G9&lt;0,H9&lt;0,H9&gt;G9,MOD(G9,1)&lt;&gt;0,MOD(H9,1)&lt;&gt;0),"Invalid counts",IF(G9=0,"No eligible entries",IF(J9="No","Incomplete scope",IF(J9&lt;&gt;"Yes","Check scope choice","Ready")))))))))</x:f>
      </x:c>
    </x:row>
    <x:row r="10" ht="44" customHeight="1">
      <x:c r="A10" s="3"/>
      <x:c r="B10" s="3"/>
      <x:c r="C10" s="3"/>
      <x:c r="D10" s="3"/>
      <x:c r="E10" s="11"/>
      <x:c r="F10" s="11"/>
      <x:c r="G10" s="12"/>
      <x:c r="H10" s="12"/>
      <x:c r="I10" s="13" t="str">
        <x:f>IF(OR(N10="Ready",N10="Incomplete scope"),H10/G10,"")</x:f>
      </x:c>
      <x:c r="J10" s="3"/>
      <x:c r="K10" s="11"/>
      <x:c r="L10" s="3"/>
      <x:c r="M10" s="3"/>
      <x:c r="N10" s="8" t="str">
        <x:f>IF(COUNTA(A10:H10,J10:M10)=0,"",IF(OR(A10="",B10="",C10="",D10="",E10="",F10="",G10="",H10="",J10="",K10="",L10="",M10=""),"Missing input",IF(COUNTIF($A$5:$A$1004,A10)&lt;&gt;1,"Duplicate record ID",IF(OR(NOT(ISNUMBER(E10)),NOT(ISNUMBER(F10)),NOT(ISNUMBER(G10)),NOT(ISNUMBER(H10)),NOT(ISNUMBER(K10))),"Use numeric counts and dates",IF(OR(E10&gt;F10,K10&lt;F10),"Check dates",IF(OR(G10&lt;0,H10&lt;0,H10&gt;G10,MOD(G10,1)&lt;&gt;0,MOD(H10,1)&lt;&gt;0),"Invalid counts",IF(G10=0,"No eligible entries",IF(J10="No","Incomplete scope",IF(J10&lt;&gt;"Yes","Check scope choice","Ready")))))))))</x:f>
      </x:c>
    </x:row>
    <x:row r="11" ht="44" customHeight="1">
      <x:c r="A11" s="3"/>
      <x:c r="B11" s="3"/>
      <x:c r="C11" s="3"/>
      <x:c r="D11" s="3"/>
      <x:c r="E11" s="11"/>
      <x:c r="F11" s="11"/>
      <x:c r="G11" s="12"/>
      <x:c r="H11" s="12"/>
      <x:c r="I11" s="13" t="str">
        <x:f>IF(OR(N11="Ready",N11="Incomplete scope"),H11/G11,"")</x:f>
      </x:c>
      <x:c r="J11" s="3"/>
      <x:c r="K11" s="11"/>
      <x:c r="L11" s="3"/>
      <x:c r="M11" s="3"/>
      <x:c r="N11" s="8" t="str">
        <x:f>IF(COUNTA(A11:H11,J11:M11)=0,"",IF(OR(A11="",B11="",C11="",D11="",E11="",F11="",G11="",H11="",J11="",K11="",L11="",M11=""),"Missing input",IF(COUNTIF($A$5:$A$1004,A11)&lt;&gt;1,"Duplicate record ID",IF(OR(NOT(ISNUMBER(E11)),NOT(ISNUMBER(F11)),NOT(ISNUMBER(G11)),NOT(ISNUMBER(H11)),NOT(ISNUMBER(K11))),"Use numeric counts and dates",IF(OR(E11&gt;F11,K11&lt;F11),"Check dates",IF(OR(G11&lt;0,H11&lt;0,H11&gt;G11,MOD(G11,1)&lt;&gt;0,MOD(H11,1)&lt;&gt;0),"Invalid counts",IF(G11=0,"No eligible entries",IF(J11="No","Incomplete scope",IF(J11&lt;&gt;"Yes","Check scope choice","Ready")))))))))</x:f>
      </x:c>
    </x:row>
    <x:row r="12" ht="44" customHeight="1">
      <x:c r="A12" s="3"/>
      <x:c r="B12" s="3"/>
      <x:c r="C12" s="3"/>
      <x:c r="D12" s="3"/>
      <x:c r="E12" s="11"/>
      <x:c r="F12" s="11"/>
      <x:c r="G12" s="12"/>
      <x:c r="H12" s="12"/>
      <x:c r="I12" s="13" t="str">
        <x:f>IF(OR(N12="Ready",N12="Incomplete scope"),H12/G12,"")</x:f>
      </x:c>
      <x:c r="J12" s="3"/>
      <x:c r="K12" s="11"/>
      <x:c r="L12" s="3"/>
      <x:c r="M12" s="3"/>
      <x:c r="N12" s="8" t="str">
        <x:f>IF(COUNTA(A12:H12,J12:M12)=0,"",IF(OR(A12="",B12="",C12="",D12="",E12="",F12="",G12="",H12="",J12="",K12="",L12="",M12=""),"Missing input",IF(COUNTIF($A$5:$A$1004,A12)&lt;&gt;1,"Duplicate record ID",IF(OR(NOT(ISNUMBER(E12)),NOT(ISNUMBER(F12)),NOT(ISNUMBER(G12)),NOT(ISNUMBER(H12)),NOT(ISNUMBER(K12))),"Use numeric counts and dates",IF(OR(E12&gt;F12,K12&lt;F12),"Check dates",IF(OR(G12&lt;0,H12&lt;0,H12&gt;G12,MOD(G12,1)&lt;&gt;0,MOD(H12,1)&lt;&gt;0),"Invalid counts",IF(G12=0,"No eligible entries",IF(J12="No","Incomplete scope",IF(J12&lt;&gt;"Yes","Check scope choice","Ready")))))))))</x:f>
      </x:c>
    </x:row>
    <x:row r="13" ht="44" customHeight="1">
      <x:c r="A13" s="3"/>
      <x:c r="B13" s="3"/>
      <x:c r="C13" s="3"/>
      <x:c r="D13" s="3"/>
      <x:c r="E13" s="11"/>
      <x:c r="F13" s="11"/>
      <x:c r="G13" s="12"/>
      <x:c r="H13" s="12"/>
      <x:c r="I13" s="13" t="str">
        <x:f>IF(OR(N13="Ready",N13="Incomplete scope"),H13/G13,"")</x:f>
      </x:c>
      <x:c r="J13" s="3"/>
      <x:c r="K13" s="11"/>
      <x:c r="L13" s="3"/>
      <x:c r="M13" s="3"/>
      <x:c r="N13" s="8" t="str">
        <x:f>IF(COUNTA(A13:H13,J13:M13)=0,"",IF(OR(A13="",B13="",C13="",D13="",E13="",F13="",G13="",H13="",J13="",K13="",L13="",M13=""),"Missing input",IF(COUNTIF($A$5:$A$1004,A13)&lt;&gt;1,"Duplicate record ID",IF(OR(NOT(ISNUMBER(E13)),NOT(ISNUMBER(F13)),NOT(ISNUMBER(G13)),NOT(ISNUMBER(H13)),NOT(ISNUMBER(K13))),"Use numeric counts and dates",IF(OR(E13&gt;F13,K13&lt;F13),"Check dates",IF(OR(G13&lt;0,H13&lt;0,H13&gt;G13,MOD(G13,1)&lt;&gt;0,MOD(H13,1)&lt;&gt;0),"Invalid counts",IF(G13=0,"No eligible entries",IF(J13="No","Incomplete scope",IF(J13&lt;&gt;"Yes","Check scope choice","Ready")))))))))</x:f>
      </x:c>
    </x:row>
    <x:row r="14" ht="44" customHeight="1">
      <x:c r="A14" s="3"/>
      <x:c r="B14" s="3"/>
      <x:c r="C14" s="3"/>
      <x:c r="D14" s="3"/>
      <x:c r="E14" s="11"/>
      <x:c r="F14" s="11"/>
      <x:c r="G14" s="12"/>
      <x:c r="H14" s="12"/>
      <x:c r="I14" s="13" t="str">
        <x:f>IF(OR(N14="Ready",N14="Incomplete scope"),H14/G14,"")</x:f>
      </x:c>
      <x:c r="J14" s="3"/>
      <x:c r="K14" s="11"/>
      <x:c r="L14" s="3"/>
      <x:c r="M14" s="3"/>
      <x:c r="N14" s="8" t="str">
        <x:f>IF(COUNTA(A14:H14,J14:M14)=0,"",IF(OR(A14="",B14="",C14="",D14="",E14="",F14="",G14="",H14="",J14="",K14="",L14="",M14=""),"Missing input",IF(COUNTIF($A$5:$A$1004,A14)&lt;&gt;1,"Duplicate record ID",IF(OR(NOT(ISNUMBER(E14)),NOT(ISNUMBER(F14)),NOT(ISNUMBER(G14)),NOT(ISNUMBER(H14)),NOT(ISNUMBER(K14))),"Use numeric counts and dates",IF(OR(E14&gt;F14,K14&lt;F14),"Check dates",IF(OR(G14&lt;0,H14&lt;0,H14&gt;G14,MOD(G14,1)&lt;&gt;0,MOD(H14,1)&lt;&gt;0),"Invalid counts",IF(G14=0,"No eligible entries",IF(J14="No","Incomplete scope",IF(J14&lt;&gt;"Yes","Check scope choice","Ready")))))))))</x:f>
      </x:c>
    </x:row>
    <x:row r="15" ht="44" customHeight="1">
      <x:c r="A15" s="3"/>
      <x:c r="B15" s="3"/>
      <x:c r="C15" s="3"/>
      <x:c r="D15" s="3"/>
      <x:c r="E15" s="11"/>
      <x:c r="F15" s="11"/>
      <x:c r="G15" s="12"/>
      <x:c r="H15" s="12"/>
      <x:c r="I15" s="13" t="str">
        <x:f>IF(OR(N15="Ready",N15="Incomplete scope"),H15/G15,"")</x:f>
      </x:c>
      <x:c r="J15" s="3"/>
      <x:c r="K15" s="11"/>
      <x:c r="L15" s="3"/>
      <x:c r="M15" s="3"/>
      <x:c r="N15" s="8" t="str">
        <x:f>IF(COUNTA(A15:H15,J15:M15)=0,"",IF(OR(A15="",B15="",C15="",D15="",E15="",F15="",G15="",H15="",J15="",K15="",L15="",M15=""),"Missing input",IF(COUNTIF($A$5:$A$1004,A15)&lt;&gt;1,"Duplicate record ID",IF(OR(NOT(ISNUMBER(E15)),NOT(ISNUMBER(F15)),NOT(ISNUMBER(G15)),NOT(ISNUMBER(H15)),NOT(ISNUMBER(K15))),"Use numeric counts and dates",IF(OR(E15&gt;F15,K15&lt;F15),"Check dates",IF(OR(G15&lt;0,H15&lt;0,H15&gt;G15,MOD(G15,1)&lt;&gt;0,MOD(H15,1)&lt;&gt;0),"Invalid counts",IF(G15=0,"No eligible entries",IF(J15="No","Incomplete scope",IF(J15&lt;&gt;"Yes","Check scope choice","Ready")))))))))</x:f>
      </x:c>
    </x:row>
    <x:row r="16" ht="44" customHeight="1">
      <x:c r="A16" s="3"/>
      <x:c r="B16" s="3"/>
      <x:c r="C16" s="3"/>
      <x:c r="D16" s="3"/>
      <x:c r="E16" s="11"/>
      <x:c r="F16" s="11"/>
      <x:c r="G16" s="12"/>
      <x:c r="H16" s="12"/>
      <x:c r="I16" s="13" t="str">
        <x:f>IF(OR(N16="Ready",N16="Incomplete scope"),H16/G16,"")</x:f>
      </x:c>
      <x:c r="J16" s="3"/>
      <x:c r="K16" s="11"/>
      <x:c r="L16" s="3"/>
      <x:c r="M16" s="3"/>
      <x:c r="N16" s="8" t="str">
        <x:f>IF(COUNTA(A16:H16,J16:M16)=0,"",IF(OR(A16="",B16="",C16="",D16="",E16="",F16="",G16="",H16="",J16="",K16="",L16="",M16=""),"Missing input",IF(COUNTIF($A$5:$A$1004,A16)&lt;&gt;1,"Duplicate record ID",IF(OR(NOT(ISNUMBER(E16)),NOT(ISNUMBER(F16)),NOT(ISNUMBER(G16)),NOT(ISNUMBER(H16)),NOT(ISNUMBER(K16))),"Use numeric counts and dates",IF(OR(E16&gt;F16,K16&lt;F16),"Check dates",IF(OR(G16&lt;0,H16&lt;0,H16&gt;G16,MOD(G16,1)&lt;&gt;0,MOD(H16,1)&lt;&gt;0),"Invalid counts",IF(G16=0,"No eligible entries",IF(J16="No","Incomplete scope",IF(J16&lt;&gt;"Yes","Check scope choice","Ready")))))))))</x:f>
      </x:c>
    </x:row>
    <x:row r="17" ht="44" customHeight="1">
      <x:c r="A17" s="3"/>
      <x:c r="B17" s="3"/>
      <x:c r="C17" s="3"/>
      <x:c r="D17" s="3"/>
      <x:c r="E17" s="11"/>
      <x:c r="F17" s="11"/>
      <x:c r="G17" s="12"/>
      <x:c r="H17" s="12"/>
      <x:c r="I17" s="13" t="str">
        <x:f>IF(OR(N17="Ready",N17="Incomplete scope"),H17/G17,"")</x:f>
      </x:c>
      <x:c r="J17" s="3"/>
      <x:c r="K17" s="11"/>
      <x:c r="L17" s="3"/>
      <x:c r="M17" s="3"/>
      <x:c r="N17" s="8" t="str">
        <x:f>IF(COUNTA(A17:H17,J17:M17)=0,"",IF(OR(A17="",B17="",C17="",D17="",E17="",F17="",G17="",H17="",J17="",K17="",L17="",M17=""),"Missing input",IF(COUNTIF($A$5:$A$1004,A17)&lt;&gt;1,"Duplicate record ID",IF(OR(NOT(ISNUMBER(E17)),NOT(ISNUMBER(F17)),NOT(ISNUMBER(G17)),NOT(ISNUMBER(H17)),NOT(ISNUMBER(K17))),"Use numeric counts and dates",IF(OR(E17&gt;F17,K17&lt;F17),"Check dates",IF(OR(G17&lt;0,H17&lt;0,H17&gt;G17,MOD(G17,1)&lt;&gt;0,MOD(H17,1)&lt;&gt;0),"Invalid counts",IF(G17=0,"No eligible entries",IF(J17="No","Incomplete scope",IF(J17&lt;&gt;"Yes","Check scope choice","Ready")))))))))</x:f>
      </x:c>
    </x:row>
    <x:row r="18" ht="44" customHeight="1">
      <x:c r="A18" s="3"/>
      <x:c r="B18" s="3"/>
      <x:c r="C18" s="3"/>
      <x:c r="D18" s="3"/>
      <x:c r="E18" s="11"/>
      <x:c r="F18" s="11"/>
      <x:c r="G18" s="12"/>
      <x:c r="H18" s="12"/>
      <x:c r="I18" s="13" t="str">
        <x:f>IF(OR(N18="Ready",N18="Incomplete scope"),H18/G18,"")</x:f>
      </x:c>
      <x:c r="J18" s="3"/>
      <x:c r="K18" s="11"/>
      <x:c r="L18" s="3"/>
      <x:c r="M18" s="3"/>
      <x:c r="N18" s="8" t="str">
        <x:f>IF(COUNTA(A18:H18,J18:M18)=0,"",IF(OR(A18="",B18="",C18="",D18="",E18="",F18="",G18="",H18="",J18="",K18="",L18="",M18=""),"Missing input",IF(COUNTIF($A$5:$A$1004,A18)&lt;&gt;1,"Duplicate record ID",IF(OR(NOT(ISNUMBER(E18)),NOT(ISNUMBER(F18)),NOT(ISNUMBER(G18)),NOT(ISNUMBER(H18)),NOT(ISNUMBER(K18))),"Use numeric counts and dates",IF(OR(E18&gt;F18,K18&lt;F18),"Check dates",IF(OR(G18&lt;0,H18&lt;0,H18&gt;G18,MOD(G18,1)&lt;&gt;0,MOD(H18,1)&lt;&gt;0),"Invalid counts",IF(G18=0,"No eligible entries",IF(J18="No","Incomplete scope",IF(J18&lt;&gt;"Yes","Check scope choice","Ready")))))))))</x:f>
      </x:c>
    </x:row>
    <x:row r="19" ht="44" customHeight="1">
      <x:c r="A19" s="3"/>
      <x:c r="B19" s="3"/>
      <x:c r="C19" s="3"/>
      <x:c r="D19" s="3"/>
      <x:c r="E19" s="11"/>
      <x:c r="F19" s="11"/>
      <x:c r="G19" s="12"/>
      <x:c r="H19" s="12"/>
      <x:c r="I19" s="13" t="str">
        <x:f>IF(OR(N19="Ready",N19="Incomplete scope"),H19/G19,"")</x:f>
      </x:c>
      <x:c r="J19" s="3"/>
      <x:c r="K19" s="11"/>
      <x:c r="L19" s="3"/>
      <x:c r="M19" s="3"/>
      <x:c r="N19" s="8" t="str">
        <x:f>IF(COUNTA(A19:H19,J19:M19)=0,"",IF(OR(A19="",B19="",C19="",D19="",E19="",F19="",G19="",H19="",J19="",K19="",L19="",M19=""),"Missing input",IF(COUNTIF($A$5:$A$1004,A19)&lt;&gt;1,"Duplicate record ID",IF(OR(NOT(ISNUMBER(E19)),NOT(ISNUMBER(F19)),NOT(ISNUMBER(G19)),NOT(ISNUMBER(H19)),NOT(ISNUMBER(K19))),"Use numeric counts and dates",IF(OR(E19&gt;F19,K19&lt;F19),"Check dates",IF(OR(G19&lt;0,H19&lt;0,H19&gt;G19,MOD(G19,1)&lt;&gt;0,MOD(H19,1)&lt;&gt;0),"Invalid counts",IF(G19=0,"No eligible entries",IF(J19="No","Incomplete scope",IF(J19&lt;&gt;"Yes","Check scope choice","Ready")))))))))</x:f>
      </x:c>
    </x:row>
    <x:row r="20" ht="44" customHeight="1">
      <x:c r="A20" s="3"/>
      <x:c r="B20" s="3"/>
      <x:c r="C20" s="3"/>
      <x:c r="D20" s="3"/>
      <x:c r="E20" s="11"/>
      <x:c r="F20" s="11"/>
      <x:c r="G20" s="12"/>
      <x:c r="H20" s="12"/>
      <x:c r="I20" s="13" t="str">
        <x:f>IF(OR(N20="Ready",N20="Incomplete scope"),H20/G20,"")</x:f>
      </x:c>
      <x:c r="J20" s="3"/>
      <x:c r="K20" s="11"/>
      <x:c r="L20" s="3"/>
      <x:c r="M20" s="3"/>
      <x:c r="N20" s="8" t="str">
        <x:f>IF(COUNTA(A20:H20,J20:M20)=0,"",IF(OR(A20="",B20="",C20="",D20="",E20="",F20="",G20="",H20="",J20="",K20="",L20="",M20=""),"Missing input",IF(COUNTIF($A$5:$A$1004,A20)&lt;&gt;1,"Duplicate record ID",IF(OR(NOT(ISNUMBER(E20)),NOT(ISNUMBER(F20)),NOT(ISNUMBER(G20)),NOT(ISNUMBER(H20)),NOT(ISNUMBER(K20))),"Use numeric counts and dates",IF(OR(E20&gt;F20,K20&lt;F20),"Check dates",IF(OR(G20&lt;0,H20&lt;0,H20&gt;G20,MOD(G20,1)&lt;&gt;0,MOD(H20,1)&lt;&gt;0),"Invalid counts",IF(G20=0,"No eligible entries",IF(J20="No","Incomplete scope",IF(J20&lt;&gt;"Yes","Check scope choice","Ready")))))))))</x:f>
      </x:c>
    </x:row>
    <x:row r="21" ht="44" customHeight="1">
      <x:c r="A21" s="3"/>
      <x:c r="B21" s="3"/>
      <x:c r="C21" s="3"/>
      <x:c r="D21" s="3"/>
      <x:c r="E21" s="11"/>
      <x:c r="F21" s="11"/>
      <x:c r="G21" s="12"/>
      <x:c r="H21" s="12"/>
      <x:c r="I21" s="13" t="str">
        <x:f>IF(OR(N21="Ready",N21="Incomplete scope"),H21/G21,"")</x:f>
      </x:c>
      <x:c r="J21" s="3"/>
      <x:c r="K21" s="11"/>
      <x:c r="L21" s="3"/>
      <x:c r="M21" s="3"/>
      <x:c r="N21" s="8" t="str">
        <x:f>IF(COUNTA(A21:H21,J21:M21)=0,"",IF(OR(A21="",B21="",C21="",D21="",E21="",F21="",G21="",H21="",J21="",K21="",L21="",M21=""),"Missing input",IF(COUNTIF($A$5:$A$1004,A21)&lt;&gt;1,"Duplicate record ID",IF(OR(NOT(ISNUMBER(E21)),NOT(ISNUMBER(F21)),NOT(ISNUMBER(G21)),NOT(ISNUMBER(H21)),NOT(ISNUMBER(K21))),"Use numeric counts and dates",IF(OR(E21&gt;F21,K21&lt;F21),"Check dates",IF(OR(G21&lt;0,H21&lt;0,H21&gt;G21,MOD(G21,1)&lt;&gt;0,MOD(H21,1)&lt;&gt;0),"Invalid counts",IF(G21=0,"No eligible entries",IF(J21="No","Incomplete scope",IF(J21&lt;&gt;"Yes","Check scope choice","Ready")))))))))</x:f>
      </x:c>
    </x:row>
    <x:row r="22" ht="44" customHeight="1">
      <x:c r="A22" s="3"/>
      <x:c r="B22" s="3"/>
      <x:c r="C22" s="3"/>
      <x:c r="D22" s="3"/>
      <x:c r="E22" s="11"/>
      <x:c r="F22" s="11"/>
      <x:c r="G22" s="12"/>
      <x:c r="H22" s="12"/>
      <x:c r="I22" s="13" t="str">
        <x:f>IF(OR(N22="Ready",N22="Incomplete scope"),H22/G22,"")</x:f>
      </x:c>
      <x:c r="J22" s="3"/>
      <x:c r="K22" s="11"/>
      <x:c r="L22" s="3"/>
      <x:c r="M22" s="3"/>
      <x:c r="N22" s="8" t="str">
        <x:f>IF(COUNTA(A22:H22,J22:M22)=0,"",IF(OR(A22="",B22="",C22="",D22="",E22="",F22="",G22="",H22="",J22="",K22="",L22="",M22=""),"Missing input",IF(COUNTIF($A$5:$A$1004,A22)&lt;&gt;1,"Duplicate record ID",IF(OR(NOT(ISNUMBER(E22)),NOT(ISNUMBER(F22)),NOT(ISNUMBER(G22)),NOT(ISNUMBER(H22)),NOT(ISNUMBER(K22))),"Use numeric counts and dates",IF(OR(E22&gt;F22,K22&lt;F22),"Check dates",IF(OR(G22&lt;0,H22&lt;0,H22&gt;G22,MOD(G22,1)&lt;&gt;0,MOD(H22,1)&lt;&gt;0),"Invalid counts",IF(G22=0,"No eligible entries",IF(J22="No","Incomplete scope",IF(J22&lt;&gt;"Yes","Check scope choice","Ready")))))))))</x:f>
      </x:c>
    </x:row>
    <x:row r="23" ht="44" customHeight="1">
      <x:c r="A23" s="3"/>
      <x:c r="B23" s="3"/>
      <x:c r="C23" s="3"/>
      <x:c r="D23" s="3"/>
      <x:c r="E23" s="11"/>
      <x:c r="F23" s="11"/>
      <x:c r="G23" s="12"/>
      <x:c r="H23" s="12"/>
      <x:c r="I23" s="13" t="str">
        <x:f>IF(OR(N23="Ready",N23="Incomplete scope"),H23/G23,"")</x:f>
      </x:c>
      <x:c r="J23" s="3"/>
      <x:c r="K23" s="11"/>
      <x:c r="L23" s="3"/>
      <x:c r="M23" s="3"/>
      <x:c r="N23" s="8" t="str">
        <x:f>IF(COUNTA(A23:H23,J23:M23)=0,"",IF(OR(A23="",B23="",C23="",D23="",E23="",F23="",G23="",H23="",J23="",K23="",L23="",M23=""),"Missing input",IF(COUNTIF($A$5:$A$1004,A23)&lt;&gt;1,"Duplicate record ID",IF(OR(NOT(ISNUMBER(E23)),NOT(ISNUMBER(F23)),NOT(ISNUMBER(G23)),NOT(ISNUMBER(H23)),NOT(ISNUMBER(K23))),"Use numeric counts and dates",IF(OR(E23&gt;F23,K23&lt;F23),"Check dates",IF(OR(G23&lt;0,H23&lt;0,H23&gt;G23,MOD(G23,1)&lt;&gt;0,MOD(H23,1)&lt;&gt;0),"Invalid counts",IF(G23=0,"No eligible entries",IF(J23="No","Incomplete scope",IF(J23&lt;&gt;"Yes","Check scope choice","Ready")))))))))</x:f>
      </x:c>
    </x:row>
    <x:row r="24" ht="44" customHeight="1">
      <x:c r="A24" s="3"/>
      <x:c r="B24" s="3"/>
      <x:c r="C24" s="3"/>
      <x:c r="D24" s="3"/>
      <x:c r="E24" s="11"/>
      <x:c r="F24" s="11"/>
      <x:c r="G24" s="12"/>
      <x:c r="H24" s="12"/>
      <x:c r="I24" s="13" t="str">
        <x:f>IF(OR(N24="Ready",N24="Incomplete scope"),H24/G24,"")</x:f>
      </x:c>
      <x:c r="J24" s="3"/>
      <x:c r="K24" s="11"/>
      <x:c r="L24" s="3"/>
      <x:c r="M24" s="3"/>
      <x:c r="N24" s="8" t="str">
        <x:f>IF(COUNTA(A24:H24,J24:M24)=0,"",IF(OR(A24="",B24="",C24="",D24="",E24="",F24="",G24="",H24="",J24="",K24="",L24="",M24=""),"Missing input",IF(COUNTIF($A$5:$A$1004,A24)&lt;&gt;1,"Duplicate record ID",IF(OR(NOT(ISNUMBER(E24)),NOT(ISNUMBER(F24)),NOT(ISNUMBER(G24)),NOT(ISNUMBER(H24)),NOT(ISNUMBER(K24))),"Use numeric counts and dates",IF(OR(E24&gt;F24,K24&lt;F24),"Check dates",IF(OR(G24&lt;0,H24&lt;0,H24&gt;G24,MOD(G24,1)&lt;&gt;0,MOD(H24,1)&lt;&gt;0),"Invalid counts",IF(G24=0,"No eligible entries",IF(J24="No","Incomplete scope",IF(J24&lt;&gt;"Yes","Check scope choice","Ready")))))))))</x:f>
      </x:c>
    </x:row>
    <x:row r="25" ht="44" customHeight="1">
      <x:c r="A25" s="3"/>
      <x:c r="B25" s="3"/>
      <x:c r="C25" s="3"/>
      <x:c r="D25" s="3"/>
      <x:c r="E25" s="11"/>
      <x:c r="F25" s="11"/>
      <x:c r="G25" s="12"/>
      <x:c r="H25" s="12"/>
      <x:c r="I25" s="13" t="str">
        <x:f>IF(OR(N25="Ready",N25="Incomplete scope"),H25/G25,"")</x:f>
      </x:c>
      <x:c r="J25" s="3"/>
      <x:c r="K25" s="11"/>
      <x:c r="L25" s="3"/>
      <x:c r="M25" s="3"/>
      <x:c r="N25" s="8" t="str">
        <x:f>IF(COUNTA(A25:H25,J25:M25)=0,"",IF(OR(A25="",B25="",C25="",D25="",E25="",F25="",G25="",H25="",J25="",K25="",L25="",M25=""),"Missing input",IF(COUNTIF($A$5:$A$1004,A25)&lt;&gt;1,"Duplicate record ID",IF(OR(NOT(ISNUMBER(E25)),NOT(ISNUMBER(F25)),NOT(ISNUMBER(G25)),NOT(ISNUMBER(H25)),NOT(ISNUMBER(K25))),"Use numeric counts and dates",IF(OR(E25&gt;F25,K25&lt;F25),"Check dates",IF(OR(G25&lt;0,H25&lt;0,H25&gt;G25,MOD(G25,1)&lt;&gt;0,MOD(H25,1)&lt;&gt;0),"Invalid counts",IF(G25=0,"No eligible entries",IF(J25="No","Incomplete scope",IF(J25&lt;&gt;"Yes","Check scope choice","Ready")))))))))</x:f>
      </x:c>
    </x:row>
    <x:row r="26" ht="44" customHeight="1">
      <x:c r="A26" s="3"/>
      <x:c r="B26" s="3"/>
      <x:c r="C26" s="3"/>
      <x:c r="D26" s="3"/>
      <x:c r="E26" s="11"/>
      <x:c r="F26" s="11"/>
      <x:c r="G26" s="12"/>
      <x:c r="H26" s="12"/>
      <x:c r="I26" s="13" t="str">
        <x:f>IF(OR(N26="Ready",N26="Incomplete scope"),H26/G26,"")</x:f>
      </x:c>
      <x:c r="J26" s="3"/>
      <x:c r="K26" s="11"/>
      <x:c r="L26" s="3"/>
      <x:c r="M26" s="3"/>
      <x:c r="N26" s="8" t="str">
        <x:f>IF(COUNTA(A26:H26,J26:M26)=0,"",IF(OR(A26="",B26="",C26="",D26="",E26="",F26="",G26="",H26="",J26="",K26="",L26="",M26=""),"Missing input",IF(COUNTIF($A$5:$A$1004,A26)&lt;&gt;1,"Duplicate record ID",IF(OR(NOT(ISNUMBER(E26)),NOT(ISNUMBER(F26)),NOT(ISNUMBER(G26)),NOT(ISNUMBER(H26)),NOT(ISNUMBER(K26))),"Use numeric counts and dates",IF(OR(E26&gt;F26,K26&lt;F26),"Check dates",IF(OR(G26&lt;0,H26&lt;0,H26&gt;G26,MOD(G26,1)&lt;&gt;0,MOD(H26,1)&lt;&gt;0),"Invalid counts",IF(G26=0,"No eligible entries",IF(J26="No","Incomplete scope",IF(J26&lt;&gt;"Yes","Check scope choice","Ready")))))))))</x:f>
      </x:c>
    </x:row>
    <x:row r="27" ht="44" customHeight="1">
      <x:c r="A27" s="3"/>
      <x:c r="B27" s="3"/>
      <x:c r="C27" s="3"/>
      <x:c r="D27" s="3"/>
      <x:c r="E27" s="11"/>
      <x:c r="F27" s="11"/>
      <x:c r="G27" s="12"/>
      <x:c r="H27" s="12"/>
      <x:c r="I27" s="13" t="str">
        <x:f>IF(OR(N27="Ready",N27="Incomplete scope"),H27/G27,"")</x:f>
      </x:c>
      <x:c r="J27" s="3"/>
      <x:c r="K27" s="11"/>
      <x:c r="L27" s="3"/>
      <x:c r="M27" s="3"/>
      <x:c r="N27" s="8" t="str">
        <x:f>IF(COUNTA(A27:H27,J27:M27)=0,"",IF(OR(A27="",B27="",C27="",D27="",E27="",F27="",G27="",H27="",J27="",K27="",L27="",M27=""),"Missing input",IF(COUNTIF($A$5:$A$1004,A27)&lt;&gt;1,"Duplicate record ID",IF(OR(NOT(ISNUMBER(E27)),NOT(ISNUMBER(F27)),NOT(ISNUMBER(G27)),NOT(ISNUMBER(H27)),NOT(ISNUMBER(K27))),"Use numeric counts and dates",IF(OR(E27&gt;F27,K27&lt;F27),"Check dates",IF(OR(G27&lt;0,H27&lt;0,H27&gt;G27,MOD(G27,1)&lt;&gt;0,MOD(H27,1)&lt;&gt;0),"Invalid counts",IF(G27=0,"No eligible entries",IF(J27="No","Incomplete scope",IF(J27&lt;&gt;"Yes","Check scope choice","Ready")))))))))</x:f>
      </x:c>
    </x:row>
    <x:row r="28" ht="44" customHeight="1">
      <x:c r="A28" s="3"/>
      <x:c r="B28" s="3"/>
      <x:c r="C28" s="3"/>
      <x:c r="D28" s="3"/>
      <x:c r="E28" s="11"/>
      <x:c r="F28" s="11"/>
      <x:c r="G28" s="12"/>
      <x:c r="H28" s="12"/>
      <x:c r="I28" s="13" t="str">
        <x:f>IF(OR(N28="Ready",N28="Incomplete scope"),H28/G28,"")</x:f>
      </x:c>
      <x:c r="J28" s="3"/>
      <x:c r="K28" s="11"/>
      <x:c r="L28" s="3"/>
      <x:c r="M28" s="3"/>
      <x:c r="N28" s="8" t="str">
        <x:f>IF(COUNTA(A28:H28,J28:M28)=0,"",IF(OR(A28="",B28="",C28="",D28="",E28="",F28="",G28="",H28="",J28="",K28="",L28="",M28=""),"Missing input",IF(COUNTIF($A$5:$A$1004,A28)&lt;&gt;1,"Duplicate record ID",IF(OR(NOT(ISNUMBER(E28)),NOT(ISNUMBER(F28)),NOT(ISNUMBER(G28)),NOT(ISNUMBER(H28)),NOT(ISNUMBER(K28))),"Use numeric counts and dates",IF(OR(E28&gt;F28,K28&lt;F28),"Check dates",IF(OR(G28&lt;0,H28&lt;0,H28&gt;G28,MOD(G28,1)&lt;&gt;0,MOD(H28,1)&lt;&gt;0),"Invalid counts",IF(G28=0,"No eligible entries",IF(J28="No","Incomplete scope",IF(J28&lt;&gt;"Yes","Check scope choice","Ready")))))))))</x:f>
      </x:c>
    </x:row>
    <x:row r="29" ht="44" customHeight="1">
      <x:c r="A29" s="3"/>
      <x:c r="B29" s="3"/>
      <x:c r="C29" s="3"/>
      <x:c r="D29" s="3"/>
      <x:c r="E29" s="11"/>
      <x:c r="F29" s="11"/>
      <x:c r="G29" s="12"/>
      <x:c r="H29" s="12"/>
      <x:c r="I29" s="13" t="str">
        <x:f>IF(OR(N29="Ready",N29="Incomplete scope"),H29/G29,"")</x:f>
      </x:c>
      <x:c r="J29" s="3"/>
      <x:c r="K29" s="11"/>
      <x:c r="L29" s="3"/>
      <x:c r="M29" s="3"/>
      <x:c r="N29" s="8" t="str">
        <x:f>IF(COUNTA(A29:H29,J29:M29)=0,"",IF(OR(A29="",B29="",C29="",D29="",E29="",F29="",G29="",H29="",J29="",K29="",L29="",M29=""),"Missing input",IF(COUNTIF($A$5:$A$1004,A29)&lt;&gt;1,"Duplicate record ID",IF(OR(NOT(ISNUMBER(E29)),NOT(ISNUMBER(F29)),NOT(ISNUMBER(G29)),NOT(ISNUMBER(H29)),NOT(ISNUMBER(K29))),"Use numeric counts and dates",IF(OR(E29&gt;F29,K29&lt;F29),"Check dates",IF(OR(G29&lt;0,H29&lt;0,H29&gt;G29,MOD(G29,1)&lt;&gt;0,MOD(H29,1)&lt;&gt;0),"Invalid counts",IF(G29=0,"No eligible entries",IF(J29="No","Incomplete scope",IF(J29&lt;&gt;"Yes","Check scope choice","Ready")))))))))</x:f>
      </x:c>
    </x:row>
    <x:row r="30" ht="44" customHeight="1">
      <x:c r="A30" s="3"/>
      <x:c r="B30" s="3"/>
      <x:c r="C30" s="3"/>
      <x:c r="D30" s="3"/>
      <x:c r="E30" s="11"/>
      <x:c r="F30" s="11"/>
      <x:c r="G30" s="12"/>
      <x:c r="H30" s="12"/>
      <x:c r="I30" s="13" t="str">
        <x:f>IF(OR(N30="Ready",N30="Incomplete scope"),H30/G30,"")</x:f>
      </x:c>
      <x:c r="J30" s="3"/>
      <x:c r="K30" s="11"/>
      <x:c r="L30" s="3"/>
      <x:c r="M30" s="3"/>
      <x:c r="N30" s="8" t="str">
        <x:f>IF(COUNTA(A30:H30,J30:M30)=0,"",IF(OR(A30="",B30="",C30="",D30="",E30="",F30="",G30="",H30="",J30="",K30="",L30="",M30=""),"Missing input",IF(COUNTIF($A$5:$A$1004,A30)&lt;&gt;1,"Duplicate record ID",IF(OR(NOT(ISNUMBER(E30)),NOT(ISNUMBER(F30)),NOT(ISNUMBER(G30)),NOT(ISNUMBER(H30)),NOT(ISNUMBER(K30))),"Use numeric counts and dates",IF(OR(E30&gt;F30,K30&lt;F30),"Check dates",IF(OR(G30&lt;0,H30&lt;0,H30&gt;G30,MOD(G30,1)&lt;&gt;0,MOD(H30,1)&lt;&gt;0),"Invalid counts",IF(G30=0,"No eligible entries",IF(J30="No","Incomplete scope",IF(J30&lt;&gt;"Yes","Check scope choice","Ready")))))))))</x:f>
      </x:c>
    </x:row>
    <x:row r="31" ht="44" customHeight="1">
      <x:c r="A31" s="3"/>
      <x:c r="B31" s="3"/>
      <x:c r="C31" s="3"/>
      <x:c r="D31" s="3"/>
      <x:c r="E31" s="11"/>
      <x:c r="F31" s="11"/>
      <x:c r="G31" s="12"/>
      <x:c r="H31" s="12"/>
      <x:c r="I31" s="13" t="str">
        <x:f>IF(OR(N31="Ready",N31="Incomplete scope"),H31/G31,"")</x:f>
      </x:c>
      <x:c r="J31" s="3"/>
      <x:c r="K31" s="11"/>
      <x:c r="L31" s="3"/>
      <x:c r="M31" s="3"/>
      <x:c r="N31" s="8" t="str">
        <x:f>IF(COUNTA(A31:H31,J31:M31)=0,"",IF(OR(A31="",B31="",C31="",D31="",E31="",F31="",G31="",H31="",J31="",K31="",L31="",M31=""),"Missing input",IF(COUNTIF($A$5:$A$1004,A31)&lt;&gt;1,"Duplicate record ID",IF(OR(NOT(ISNUMBER(E31)),NOT(ISNUMBER(F31)),NOT(ISNUMBER(G31)),NOT(ISNUMBER(H31)),NOT(ISNUMBER(K31))),"Use numeric counts and dates",IF(OR(E31&gt;F31,K31&lt;F31),"Check dates",IF(OR(G31&lt;0,H31&lt;0,H31&gt;G31,MOD(G31,1)&lt;&gt;0,MOD(H31,1)&lt;&gt;0),"Invalid counts",IF(G31=0,"No eligible entries",IF(J31="No","Incomplete scope",IF(J31&lt;&gt;"Yes","Check scope choice","Ready")))))))))</x:f>
      </x:c>
    </x:row>
    <x:row r="32" ht="44" customHeight="1">
      <x:c r="A32" s="3"/>
      <x:c r="B32" s="3"/>
      <x:c r="C32" s="3"/>
      <x:c r="D32" s="3"/>
      <x:c r="E32" s="11"/>
      <x:c r="F32" s="11"/>
      <x:c r="G32" s="12"/>
      <x:c r="H32" s="12"/>
      <x:c r="I32" s="13" t="str">
        <x:f>IF(OR(N32="Ready",N32="Incomplete scope"),H32/G32,"")</x:f>
      </x:c>
      <x:c r="J32" s="3"/>
      <x:c r="K32" s="11"/>
      <x:c r="L32" s="3"/>
      <x:c r="M32" s="3"/>
      <x:c r="N32" s="8" t="str">
        <x:f>IF(COUNTA(A32:H32,J32:M32)=0,"",IF(OR(A32="",B32="",C32="",D32="",E32="",F32="",G32="",H32="",J32="",K32="",L32="",M32=""),"Missing input",IF(COUNTIF($A$5:$A$1004,A32)&lt;&gt;1,"Duplicate record ID",IF(OR(NOT(ISNUMBER(E32)),NOT(ISNUMBER(F32)),NOT(ISNUMBER(G32)),NOT(ISNUMBER(H32)),NOT(ISNUMBER(K32))),"Use numeric counts and dates",IF(OR(E32&gt;F32,K32&lt;F32),"Check dates",IF(OR(G32&lt;0,H32&lt;0,H32&gt;G32,MOD(G32,1)&lt;&gt;0,MOD(H32,1)&lt;&gt;0),"Invalid counts",IF(G32=0,"No eligible entries",IF(J32="No","Incomplete scope",IF(J32&lt;&gt;"Yes","Check scope choice","Ready")))))))))</x:f>
      </x:c>
    </x:row>
    <x:row r="33" ht="44" customHeight="1">
      <x:c r="A33" s="3"/>
      <x:c r="B33" s="3"/>
      <x:c r="C33" s="3"/>
      <x:c r="D33" s="3"/>
      <x:c r="E33" s="11"/>
      <x:c r="F33" s="11"/>
      <x:c r="G33" s="12"/>
      <x:c r="H33" s="12"/>
      <x:c r="I33" s="13" t="str">
        <x:f>IF(OR(N33="Ready",N33="Incomplete scope"),H33/G33,"")</x:f>
      </x:c>
      <x:c r="J33" s="3"/>
      <x:c r="K33" s="11"/>
      <x:c r="L33" s="3"/>
      <x:c r="M33" s="3"/>
      <x:c r="N33" s="8" t="str">
        <x:f>IF(COUNTA(A33:H33,J33:M33)=0,"",IF(OR(A33="",B33="",C33="",D33="",E33="",F33="",G33="",H33="",J33="",K33="",L33="",M33=""),"Missing input",IF(COUNTIF($A$5:$A$1004,A33)&lt;&gt;1,"Duplicate record ID",IF(OR(NOT(ISNUMBER(E33)),NOT(ISNUMBER(F33)),NOT(ISNUMBER(G33)),NOT(ISNUMBER(H33)),NOT(ISNUMBER(K33))),"Use numeric counts and dates",IF(OR(E33&gt;F33,K33&lt;F33),"Check dates",IF(OR(G33&lt;0,H33&lt;0,H33&gt;G33,MOD(G33,1)&lt;&gt;0,MOD(H33,1)&lt;&gt;0),"Invalid counts",IF(G33=0,"No eligible entries",IF(J33="No","Incomplete scope",IF(J33&lt;&gt;"Yes","Check scope choice","Ready")))))))))</x:f>
      </x:c>
    </x:row>
    <x:row r="34" ht="44" customHeight="1">
      <x:c r="A34" s="3"/>
      <x:c r="B34" s="3"/>
      <x:c r="C34" s="3"/>
      <x:c r="D34" s="3"/>
      <x:c r="E34" s="11"/>
      <x:c r="F34" s="11"/>
      <x:c r="G34" s="12"/>
      <x:c r="H34" s="12"/>
      <x:c r="I34" s="13" t="str">
        <x:f>IF(OR(N34="Ready",N34="Incomplete scope"),H34/G34,"")</x:f>
      </x:c>
      <x:c r="J34" s="3"/>
      <x:c r="K34" s="11"/>
      <x:c r="L34" s="3"/>
      <x:c r="M34" s="3"/>
      <x:c r="N34" s="8" t="str">
        <x:f>IF(COUNTA(A34:H34,J34:M34)=0,"",IF(OR(A34="",B34="",C34="",D34="",E34="",F34="",G34="",H34="",J34="",K34="",L34="",M34=""),"Missing input",IF(COUNTIF($A$5:$A$1004,A34)&lt;&gt;1,"Duplicate record ID",IF(OR(NOT(ISNUMBER(E34)),NOT(ISNUMBER(F34)),NOT(ISNUMBER(G34)),NOT(ISNUMBER(H34)),NOT(ISNUMBER(K34))),"Use numeric counts and dates",IF(OR(E34&gt;F34,K34&lt;F34),"Check dates",IF(OR(G34&lt;0,H34&lt;0,H34&gt;G34,MOD(G34,1)&lt;&gt;0,MOD(H34,1)&lt;&gt;0),"Invalid counts",IF(G34=0,"No eligible entries",IF(J34="No","Incomplete scope",IF(J34&lt;&gt;"Yes","Check scope choice","Ready")))))))))</x:f>
      </x:c>
    </x:row>
    <x:row r="35" ht="44" customHeight="1">
      <x:c r="A35" s="3"/>
      <x:c r="B35" s="3"/>
      <x:c r="C35" s="3"/>
      <x:c r="D35" s="3"/>
      <x:c r="E35" s="11"/>
      <x:c r="F35" s="11"/>
      <x:c r="G35" s="12"/>
      <x:c r="H35" s="12"/>
      <x:c r="I35" s="13" t="str">
        <x:f>IF(OR(N35="Ready",N35="Incomplete scope"),H35/G35,"")</x:f>
      </x:c>
      <x:c r="J35" s="3"/>
      <x:c r="K35" s="11"/>
      <x:c r="L35" s="3"/>
      <x:c r="M35" s="3"/>
      <x:c r="N35" s="8" t="str">
        <x:f>IF(COUNTA(A35:H35,J35:M35)=0,"",IF(OR(A35="",B35="",C35="",D35="",E35="",F35="",G35="",H35="",J35="",K35="",L35="",M35=""),"Missing input",IF(COUNTIF($A$5:$A$1004,A35)&lt;&gt;1,"Duplicate record ID",IF(OR(NOT(ISNUMBER(E35)),NOT(ISNUMBER(F35)),NOT(ISNUMBER(G35)),NOT(ISNUMBER(H35)),NOT(ISNUMBER(K35))),"Use numeric counts and dates",IF(OR(E35&gt;F35,K35&lt;F35),"Check dates",IF(OR(G35&lt;0,H35&lt;0,H35&gt;G35,MOD(G35,1)&lt;&gt;0,MOD(H35,1)&lt;&gt;0),"Invalid counts",IF(G35=0,"No eligible entries",IF(J35="No","Incomplete scope",IF(J35&lt;&gt;"Yes","Check scope choice","Ready")))))))))</x:f>
      </x:c>
    </x:row>
    <x:row r="36" ht="44" customHeight="1">
      <x:c r="A36" s="3"/>
      <x:c r="B36" s="3"/>
      <x:c r="C36" s="3"/>
      <x:c r="D36" s="3"/>
      <x:c r="E36" s="11"/>
      <x:c r="F36" s="11"/>
      <x:c r="G36" s="12"/>
      <x:c r="H36" s="12"/>
      <x:c r="I36" s="13" t="str">
        <x:f>IF(OR(N36="Ready",N36="Incomplete scope"),H36/G36,"")</x:f>
      </x:c>
      <x:c r="J36" s="3"/>
      <x:c r="K36" s="11"/>
      <x:c r="L36" s="3"/>
      <x:c r="M36" s="3"/>
      <x:c r="N36" s="8" t="str">
        <x:f>IF(COUNTA(A36:H36,J36:M36)=0,"",IF(OR(A36="",B36="",C36="",D36="",E36="",F36="",G36="",H36="",J36="",K36="",L36="",M36=""),"Missing input",IF(COUNTIF($A$5:$A$1004,A36)&lt;&gt;1,"Duplicate record ID",IF(OR(NOT(ISNUMBER(E36)),NOT(ISNUMBER(F36)),NOT(ISNUMBER(G36)),NOT(ISNUMBER(H36)),NOT(ISNUMBER(K36))),"Use numeric counts and dates",IF(OR(E36&gt;F36,K36&lt;F36),"Check dates",IF(OR(G36&lt;0,H36&lt;0,H36&gt;G36,MOD(G36,1)&lt;&gt;0,MOD(H36,1)&lt;&gt;0),"Invalid counts",IF(G36=0,"No eligible entries",IF(J36="No","Incomplete scope",IF(J36&lt;&gt;"Yes","Check scope choice","Ready")))))))))</x:f>
      </x:c>
    </x:row>
    <x:row r="37" ht="44" customHeight="1">
      <x:c r="A37" s="3"/>
      <x:c r="B37" s="3"/>
      <x:c r="C37" s="3"/>
      <x:c r="D37" s="3"/>
      <x:c r="E37" s="11"/>
      <x:c r="F37" s="11"/>
      <x:c r="G37" s="12"/>
      <x:c r="H37" s="12"/>
      <x:c r="I37" s="13" t="str">
        <x:f>IF(OR(N37="Ready",N37="Incomplete scope"),H37/G37,"")</x:f>
      </x:c>
      <x:c r="J37" s="3"/>
      <x:c r="K37" s="11"/>
      <x:c r="L37" s="3"/>
      <x:c r="M37" s="3"/>
      <x:c r="N37" s="8" t="str">
        <x:f>IF(COUNTA(A37:H37,J37:M37)=0,"",IF(OR(A37="",B37="",C37="",D37="",E37="",F37="",G37="",H37="",J37="",K37="",L37="",M37=""),"Missing input",IF(COUNTIF($A$5:$A$1004,A37)&lt;&gt;1,"Duplicate record ID",IF(OR(NOT(ISNUMBER(E37)),NOT(ISNUMBER(F37)),NOT(ISNUMBER(G37)),NOT(ISNUMBER(H37)),NOT(ISNUMBER(K37))),"Use numeric counts and dates",IF(OR(E37&gt;F37,K37&lt;F37),"Check dates",IF(OR(G37&lt;0,H37&lt;0,H37&gt;G37,MOD(G37,1)&lt;&gt;0,MOD(H37,1)&lt;&gt;0),"Invalid counts",IF(G37=0,"No eligible entries",IF(J37="No","Incomplete scope",IF(J37&lt;&gt;"Yes","Check scope choice","Ready")))))))))</x:f>
      </x:c>
    </x:row>
    <x:row r="38" ht="44" customHeight="1">
      <x:c r="A38" s="3"/>
      <x:c r="B38" s="3"/>
      <x:c r="C38" s="3"/>
      <x:c r="D38" s="3"/>
      <x:c r="E38" s="11"/>
      <x:c r="F38" s="11"/>
      <x:c r="G38" s="12"/>
      <x:c r="H38" s="12"/>
      <x:c r="I38" s="13" t="str">
        <x:f>IF(OR(N38="Ready",N38="Incomplete scope"),H38/G38,"")</x:f>
      </x:c>
      <x:c r="J38" s="3"/>
      <x:c r="K38" s="11"/>
      <x:c r="L38" s="3"/>
      <x:c r="M38" s="3"/>
      <x:c r="N38" s="8" t="str">
        <x:f>IF(COUNTA(A38:H38,J38:M38)=0,"",IF(OR(A38="",B38="",C38="",D38="",E38="",F38="",G38="",H38="",J38="",K38="",L38="",M38=""),"Missing input",IF(COUNTIF($A$5:$A$1004,A38)&lt;&gt;1,"Duplicate record ID",IF(OR(NOT(ISNUMBER(E38)),NOT(ISNUMBER(F38)),NOT(ISNUMBER(G38)),NOT(ISNUMBER(H38)),NOT(ISNUMBER(K38))),"Use numeric counts and dates",IF(OR(E38&gt;F38,K38&lt;F38),"Check dates",IF(OR(G38&lt;0,H38&lt;0,H38&gt;G38,MOD(G38,1)&lt;&gt;0,MOD(H38,1)&lt;&gt;0),"Invalid counts",IF(G38=0,"No eligible entries",IF(J38="No","Incomplete scope",IF(J38&lt;&gt;"Yes","Check scope choice","Ready")))))))))</x:f>
      </x:c>
    </x:row>
    <x:row r="39" ht="44" customHeight="1">
      <x:c r="A39" s="3"/>
      <x:c r="B39" s="3"/>
      <x:c r="C39" s="3"/>
      <x:c r="D39" s="3"/>
      <x:c r="E39" s="11"/>
      <x:c r="F39" s="11"/>
      <x:c r="G39" s="12"/>
      <x:c r="H39" s="12"/>
      <x:c r="I39" s="13" t="str">
        <x:f>IF(OR(N39="Ready",N39="Incomplete scope"),H39/G39,"")</x:f>
      </x:c>
      <x:c r="J39" s="3"/>
      <x:c r="K39" s="11"/>
      <x:c r="L39" s="3"/>
      <x:c r="M39" s="3"/>
      <x:c r="N39" s="8" t="str">
        <x:f>IF(COUNTA(A39:H39,J39:M39)=0,"",IF(OR(A39="",B39="",C39="",D39="",E39="",F39="",G39="",H39="",J39="",K39="",L39="",M39=""),"Missing input",IF(COUNTIF($A$5:$A$1004,A39)&lt;&gt;1,"Duplicate record ID",IF(OR(NOT(ISNUMBER(E39)),NOT(ISNUMBER(F39)),NOT(ISNUMBER(G39)),NOT(ISNUMBER(H39)),NOT(ISNUMBER(K39))),"Use numeric counts and dates",IF(OR(E39&gt;F39,K39&lt;F39),"Check dates",IF(OR(G39&lt;0,H39&lt;0,H39&gt;G39,MOD(G39,1)&lt;&gt;0,MOD(H39,1)&lt;&gt;0),"Invalid counts",IF(G39=0,"No eligible entries",IF(J39="No","Incomplete scope",IF(J39&lt;&gt;"Yes","Check scope choice","Ready")))))))))</x:f>
      </x:c>
    </x:row>
    <x:row r="40" ht="44" customHeight="1">
      <x:c r="A40" s="3"/>
      <x:c r="B40" s="3"/>
      <x:c r="C40" s="3"/>
      <x:c r="D40" s="3"/>
      <x:c r="E40" s="11"/>
      <x:c r="F40" s="11"/>
      <x:c r="G40" s="12"/>
      <x:c r="H40" s="12"/>
      <x:c r="I40" s="13" t="str">
        <x:f>IF(OR(N40="Ready",N40="Incomplete scope"),H40/G40,"")</x:f>
      </x:c>
      <x:c r="J40" s="3"/>
      <x:c r="K40" s="11"/>
      <x:c r="L40" s="3"/>
      <x:c r="M40" s="3"/>
      <x:c r="N40" s="8" t="str">
        <x:f>IF(COUNTA(A40:H40,J40:M40)=0,"",IF(OR(A40="",B40="",C40="",D40="",E40="",F40="",G40="",H40="",J40="",K40="",L40="",M40=""),"Missing input",IF(COUNTIF($A$5:$A$1004,A40)&lt;&gt;1,"Duplicate record ID",IF(OR(NOT(ISNUMBER(E40)),NOT(ISNUMBER(F40)),NOT(ISNUMBER(G40)),NOT(ISNUMBER(H40)),NOT(ISNUMBER(K40))),"Use numeric counts and dates",IF(OR(E40&gt;F40,K40&lt;F40),"Check dates",IF(OR(G40&lt;0,H40&lt;0,H40&gt;G40,MOD(G40,1)&lt;&gt;0,MOD(H40,1)&lt;&gt;0),"Invalid counts",IF(G40=0,"No eligible entries",IF(J40="No","Incomplete scope",IF(J40&lt;&gt;"Yes","Check scope choice","Ready")))))))))</x:f>
      </x:c>
    </x:row>
    <x:row r="41" ht="44" customHeight="1">
      <x:c r="A41" s="3"/>
      <x:c r="B41" s="3"/>
      <x:c r="C41" s="3"/>
      <x:c r="D41" s="3"/>
      <x:c r="E41" s="11"/>
      <x:c r="F41" s="11"/>
      <x:c r="G41" s="12"/>
      <x:c r="H41" s="12"/>
      <x:c r="I41" s="13" t="str">
        <x:f>IF(OR(N41="Ready",N41="Incomplete scope"),H41/G41,"")</x:f>
      </x:c>
      <x:c r="J41" s="3"/>
      <x:c r="K41" s="11"/>
      <x:c r="L41" s="3"/>
      <x:c r="M41" s="3"/>
      <x:c r="N41" s="8" t="str">
        <x:f>IF(COUNTA(A41:H41,J41:M41)=0,"",IF(OR(A41="",B41="",C41="",D41="",E41="",F41="",G41="",H41="",J41="",K41="",L41="",M41=""),"Missing input",IF(COUNTIF($A$5:$A$1004,A41)&lt;&gt;1,"Duplicate record ID",IF(OR(NOT(ISNUMBER(E41)),NOT(ISNUMBER(F41)),NOT(ISNUMBER(G41)),NOT(ISNUMBER(H41)),NOT(ISNUMBER(K41))),"Use numeric counts and dates",IF(OR(E41&gt;F41,K41&lt;F41),"Check dates",IF(OR(G41&lt;0,H41&lt;0,H41&gt;G41,MOD(G41,1)&lt;&gt;0,MOD(H41,1)&lt;&gt;0),"Invalid counts",IF(G41=0,"No eligible entries",IF(J41="No","Incomplete scope",IF(J41&lt;&gt;"Yes","Check scope choice","Ready")))))))))</x:f>
      </x:c>
    </x:row>
    <x:row r="42" ht="44" customHeight="1">
      <x:c r="A42" s="3"/>
      <x:c r="B42" s="3"/>
      <x:c r="C42" s="3"/>
      <x:c r="D42" s="3"/>
      <x:c r="E42" s="11"/>
      <x:c r="F42" s="11"/>
      <x:c r="G42" s="12"/>
      <x:c r="H42" s="12"/>
      <x:c r="I42" s="13" t="str">
        <x:f>IF(OR(N42="Ready",N42="Incomplete scope"),H42/G42,"")</x:f>
      </x:c>
      <x:c r="J42" s="3"/>
      <x:c r="K42" s="11"/>
      <x:c r="L42" s="3"/>
      <x:c r="M42" s="3"/>
      <x:c r="N42" s="8" t="str">
        <x:f>IF(COUNTA(A42:H42,J42:M42)=0,"",IF(OR(A42="",B42="",C42="",D42="",E42="",F42="",G42="",H42="",J42="",K42="",L42="",M42=""),"Missing input",IF(COUNTIF($A$5:$A$1004,A42)&lt;&gt;1,"Duplicate record ID",IF(OR(NOT(ISNUMBER(E42)),NOT(ISNUMBER(F42)),NOT(ISNUMBER(G42)),NOT(ISNUMBER(H42)),NOT(ISNUMBER(K42))),"Use numeric counts and dates",IF(OR(E42&gt;F42,K42&lt;F42),"Check dates",IF(OR(G42&lt;0,H42&lt;0,H42&gt;G42,MOD(G42,1)&lt;&gt;0,MOD(H42,1)&lt;&gt;0),"Invalid counts",IF(G42=0,"No eligible entries",IF(J42="No","Incomplete scope",IF(J42&lt;&gt;"Yes","Check scope choice","Ready")))))))))</x:f>
      </x:c>
    </x:row>
    <x:row r="43" ht="44" customHeight="1">
      <x:c r="A43" s="3"/>
      <x:c r="B43" s="3"/>
      <x:c r="C43" s="3"/>
      <x:c r="D43" s="3"/>
      <x:c r="E43" s="11"/>
      <x:c r="F43" s="11"/>
      <x:c r="G43" s="12"/>
      <x:c r="H43" s="12"/>
      <x:c r="I43" s="13" t="str">
        <x:f>IF(OR(N43="Ready",N43="Incomplete scope"),H43/G43,"")</x:f>
      </x:c>
      <x:c r="J43" s="3"/>
      <x:c r="K43" s="11"/>
      <x:c r="L43" s="3"/>
      <x:c r="M43" s="3"/>
      <x:c r="N43" s="8" t="str">
        <x:f>IF(COUNTA(A43:H43,J43:M43)=0,"",IF(OR(A43="",B43="",C43="",D43="",E43="",F43="",G43="",H43="",J43="",K43="",L43="",M43=""),"Missing input",IF(COUNTIF($A$5:$A$1004,A43)&lt;&gt;1,"Duplicate record ID",IF(OR(NOT(ISNUMBER(E43)),NOT(ISNUMBER(F43)),NOT(ISNUMBER(G43)),NOT(ISNUMBER(H43)),NOT(ISNUMBER(K43))),"Use numeric counts and dates",IF(OR(E43&gt;F43,K43&lt;F43),"Check dates",IF(OR(G43&lt;0,H43&lt;0,H43&gt;G43,MOD(G43,1)&lt;&gt;0,MOD(H43,1)&lt;&gt;0),"Invalid counts",IF(G43=0,"No eligible entries",IF(J43="No","Incomplete scope",IF(J43&lt;&gt;"Yes","Check scope choice","Ready")))))))))</x:f>
      </x:c>
    </x:row>
    <x:row r="44" ht="44" customHeight="1">
      <x:c r="A44" s="3"/>
      <x:c r="B44" s="3"/>
      <x:c r="C44" s="3"/>
      <x:c r="D44" s="3"/>
      <x:c r="E44" s="11"/>
      <x:c r="F44" s="11"/>
      <x:c r="G44" s="12"/>
      <x:c r="H44" s="12"/>
      <x:c r="I44" s="13" t="str">
        <x:f>IF(OR(N44="Ready",N44="Incomplete scope"),H44/G44,"")</x:f>
      </x:c>
      <x:c r="J44" s="3"/>
      <x:c r="K44" s="11"/>
      <x:c r="L44" s="3"/>
      <x:c r="M44" s="3"/>
      <x:c r="N44" s="8" t="str">
        <x:f>IF(COUNTA(A44:H44,J44:M44)=0,"",IF(OR(A44="",B44="",C44="",D44="",E44="",F44="",G44="",H44="",J44="",K44="",L44="",M44=""),"Missing input",IF(COUNTIF($A$5:$A$1004,A44)&lt;&gt;1,"Duplicate record ID",IF(OR(NOT(ISNUMBER(E44)),NOT(ISNUMBER(F44)),NOT(ISNUMBER(G44)),NOT(ISNUMBER(H44)),NOT(ISNUMBER(K44))),"Use numeric counts and dates",IF(OR(E44&gt;F44,K44&lt;F44),"Check dates",IF(OR(G44&lt;0,H44&lt;0,H44&gt;G44,MOD(G44,1)&lt;&gt;0,MOD(H44,1)&lt;&gt;0),"Invalid counts",IF(G44=0,"No eligible entries",IF(J44="No","Incomplete scope",IF(J44&lt;&gt;"Yes","Check scope choice","Ready")))))))))</x:f>
      </x:c>
    </x:row>
  </x:sheetData>
  <x:mergeCells>
    <x:mergeCell ref="B1:H1"/>
    <x:mergeCell ref="A2:N2"/>
  </x:mergeCells>
  <x:conditionalFormatting sqref="N5:N44">
    <x:cfRule type="expression" dxfId="0" priority="1">
      <x:formula>AND(N5&lt;&gt;"",N5&lt;&gt;"Ready")</x:formula>
    </x:cfRule>
  </x:conditionalFormatting>
  <x:dataValidations count="2">
    <x:dataValidation type="list" sqref="C5:C44">
      <x:formula1>"Google,Yelp,DoorDash,Uber Eats"</x:formula1>
    </x:dataValidation>
    <x:dataValidation type="list" sqref="J5:J44">
      <x:formula1>"Yes,No"</x:formula1>
    </x:dataValidation>
  </x:dataValidations>
  <x:pageMargins left="0.7" right="0.7" top="0.75" bottom="0.75" header="0.3" footer="0.3"/>
</x:worksheet>
</file>

<file path=xl/worksheets/sheet3.xml><?xml version="1.0" encoding="utf-8"?>
<x:worksheet xmlns:x="http://schemas.openxmlformats.org/spreadsheetml/2006/main">
  <x:sheetPr>
    <x:tabColor rgb="FFD71920"/>
  </x:sheetPr>
  <x:sheetViews>
    <x:sheetView showGridLines="0" workbookViewId="0"/>
  </x:sheetViews>
  <x:sheetFormatPr defaultRowHeight="15"/>
  <x:cols>
    <x:col min="1" max="1" width="34" hidden="0" customWidth="1"/>
    <x:col min="2" max="2" width="53" hidden="0" customWidth="1"/>
    <x:col min="3" max="3" width="53" hidden="0" customWidth="1"/>
  </x:cols>
  <x:sheetData>
    <x:row r="1" ht="25" customHeight="1">
      <x:c r="A1" s="4" t="str">
        <x:v>Follow-up</x:v>
      </x:c>
      <x:c r="B1" s="3" t="str">
        <x:v>Compare observed feedback before and after an action</x:v>
      </x:c>
      <x:c r="C1" s="3"/>
    </x:row>
    <x:row r="2" ht="38" customHeight="1">
      <x:c r="A2" s="3" t="str">
        <x:v>Select two Counts record IDs. Complete the manual comparison check before interpreting a change. No causal claim is implied.</x:v>
      </x:c>
      <x:c r="B2" s="3"/>
      <x:c r="C2" s="3"/>
    </x:row>
    <x:row r="3" ht="25" customHeight="1">
      <x:c r="A3" s="3"/>
      <x:c r="B3" s="3"/>
      <x:c r="C3" s="3"/>
    </x:row>
    <x:row r="4" ht="36" customHeight="1">
      <x:c r="A4" s="10" t="str">
        <x:v>Comparison</x:v>
      </x:c>
      <x:c r="B4" s="10" t="str">
        <x:v>Baseline</x:v>
      </x:c>
      <x:c r="C4" s="10" t="str">
        <x:v>Later period</x:v>
      </x:c>
    </x:row>
    <x:row r="5" ht="25" customHeight="1">
      <x:c r="A5" s="6" t="str">
        <x:v>Record ID</x:v>
      </x:c>
      <x:c r="B5" s="3"/>
      <x:c r="C5" s="3"/>
    </x:row>
    <x:row r="6" ht="25" customHeight="1">
      <x:c r="A6" s="6" t="str">
        <x:v>Location</x:v>
      </x:c>
      <x:c r="B6" s="8" t="str">
        <x:f>IF(B5="","",IF(COUNTIF('Counts'!$A$5:$A$1004,B5)&lt;&gt;1,"",INDEX('Counts'!$B$5:$B$1004,MATCH(B5,'Counts'!$A$5:$A$1004,0))))</x:f>
      </x:c>
      <x:c r="C6" s="8" t="str">
        <x:f>IF(C5="","",IF(COUNTIF('Counts'!$A$5:$A$1004,C5)&lt;&gt;1,"",INDEX('Counts'!$B$5:$B$1004,MATCH(C5,'Counts'!$A$5:$A$1004,0))))</x:f>
      </x:c>
    </x:row>
    <x:row r="7" ht="25" customHeight="1">
      <x:c r="A7" s="6" t="str">
        <x:v>Source</x:v>
      </x:c>
      <x:c r="B7" s="8" t="str">
        <x:f>IF(B5="","",IF(COUNTIF('Counts'!$A$5:$A$1004,B5)&lt;&gt;1,"",INDEX('Counts'!$C$5:$C$1004,MATCH(B5,'Counts'!$A$5:$A$1004,0))))</x:f>
      </x:c>
      <x:c r="C7" s="8" t="str">
        <x:f>IF(C5="","",IF(COUNTIF('Counts'!$A$5:$A$1004,C5)&lt;&gt;1,"",INDEX('Counts'!$C$5:$C$1004,MATCH(C5,'Counts'!$A$5:$A$1004,0))))</x:f>
      </x:c>
    </x:row>
    <x:row r="8" ht="25" customHeight="1">
      <x:c r="A8" s="6" t="str">
        <x:v>Issue label</x:v>
      </x:c>
      <x:c r="B8" s="8" t="str">
        <x:f>IF(B5="","",IF(COUNTIF('Counts'!$A$5:$A$1004,B5)&lt;&gt;1,"",INDEX('Counts'!$D$5:$D$1004,MATCH(B5,'Counts'!$A$5:$A$1004,0))))</x:f>
      </x:c>
      <x:c r="C8" s="8" t="str">
        <x:f>IF(C5="","",IF(COUNTIF('Counts'!$A$5:$A$1004,C5)&lt;&gt;1,"",INDEX('Counts'!$D$5:$D$1004,MATCH(C5,'Counts'!$A$5:$A$1004,0))))</x:f>
      </x:c>
    </x:row>
    <x:row r="9" ht="25" customHeight="1">
      <x:c r="A9" s="6" t="str">
        <x:v>Window start</x:v>
      </x:c>
      <x:c r="B9" s="14" t="str">
        <x:f>IF(B5="","",IF(COUNTIF('Counts'!$A$5:$A$1004,B5)&lt;&gt;1,"",INDEX('Counts'!$E$5:$E$1004,MATCH(B5,'Counts'!$A$5:$A$1004,0))))</x:f>
      </x:c>
      <x:c r="C9" s="14" t="str">
        <x:f>IF(C5="","",IF(COUNTIF('Counts'!$A$5:$A$1004,C5)&lt;&gt;1,"",INDEX('Counts'!$E$5:$E$1004,MATCH(C5,'Counts'!$A$5:$A$1004,0))))</x:f>
      </x:c>
    </x:row>
    <x:row r="10" ht="25" customHeight="1">
      <x:c r="A10" s="6" t="str">
        <x:v>Window end</x:v>
      </x:c>
      <x:c r="B10" s="14" t="str">
        <x:f>IF(B5="","",IF(COUNTIF('Counts'!$A$5:$A$1004,B5)&lt;&gt;1,"",INDEX('Counts'!$F$5:$F$1004,MATCH(B5,'Counts'!$A$5:$A$1004,0))))</x:f>
      </x:c>
      <x:c r="C10" s="14" t="str">
        <x:f>IF(C5="","",IF(COUNTIF('Counts'!$A$5:$A$1004,C5)&lt;&gt;1,"",INDEX('Counts'!$F$5:$F$1004,MATCH(C5,'Counts'!$A$5:$A$1004,0))))</x:f>
      </x:c>
    </x:row>
    <x:row r="11" ht="25" customHeight="1">
      <x:c r="A11" s="6" t="str">
        <x:v>All eligible entries (N)</x:v>
      </x:c>
      <x:c r="B11" s="15" t="str">
        <x:f>IF(B5="","",IF(COUNTIF('Counts'!$A$5:$A$1004,B5)&lt;&gt;1,"",INDEX('Counts'!$G$5:$G$1004,MATCH(B5,'Counts'!$A$5:$A$1004,0))))</x:f>
      </x:c>
      <x:c r="C11" s="15" t="str">
        <x:f>IF(C5="","",IF(COUNTIF('Counts'!$A$5:$A$1004,C5)&lt;&gt;1,"",INDEX('Counts'!$G$5:$G$1004,MATCH(C5,'Counts'!$A$5:$A$1004,0))))</x:f>
      </x:c>
    </x:row>
    <x:row r="12" ht="25" customHeight="1">
      <x:c r="A12" s="6" t="str">
        <x:v>Entries with issue (k)</x:v>
      </x:c>
      <x:c r="B12" s="15" t="str">
        <x:f>IF(B5="","",IF(COUNTIF('Counts'!$A$5:$A$1004,B5)&lt;&gt;1,"",INDEX('Counts'!$H$5:$H$1004,MATCH(B5,'Counts'!$A$5:$A$1004,0))))</x:f>
      </x:c>
      <x:c r="C12" s="15" t="str">
        <x:f>IF(C5="","",IF(COUNTIF('Counts'!$A$5:$A$1004,C5)&lt;&gt;1,"",INDEX('Counts'!$H$5:$H$1004,MATCH(C5,'Counts'!$A$5:$A$1004,0))))</x:f>
      </x:c>
    </x:row>
    <x:row r="13" ht="25" customHeight="1">
      <x:c r="A13" s="6" t="str">
        <x:v>Issue share</x:v>
      </x:c>
      <x:c r="B13" s="13" t="str">
        <x:f>IF(B5="","",IF(COUNTIF('Counts'!$A$5:$A$1004,B5)&lt;&gt;1,"",INDEX('Counts'!$I$5:$I$1004,MATCH(B5,'Counts'!$A$5:$A$1004,0))))</x:f>
      </x:c>
      <x:c r="C13" s="13" t="str">
        <x:f>IF(C5="","",IF(COUNTIF('Counts'!$A$5:$A$1004,C5)&lt;&gt;1,"",INDEX('Counts'!$I$5:$I$1004,MATCH(C5,'Counts'!$A$5:$A$1004,0))))</x:f>
      </x:c>
    </x:row>
    <x:row r="14" ht="25" customHeight="1">
      <x:c r="A14" s="6" t="str">
        <x:v>Counts input check</x:v>
      </x:c>
      <x:c r="B14" s="8" t="str">
        <x:f>IF(B5="","",IF(COUNTIF('Counts'!$A$5:$A$1004,B5)&lt;&gt;1,"",INDEX('Counts'!$N$5:$N$1004,MATCH(B5,'Counts'!$A$5:$A$1004,0))))</x:f>
      </x:c>
      <x:c r="C14" s="8" t="str">
        <x:f>IF(C5="","",IF(COUNTIF('Counts'!$A$5:$A$1004,C5)&lt;&gt;1,"",INDEX('Counts'!$N$5:$N$1004,MATCH(C5,'Counts'!$A$5:$A$1004,0))))</x:f>
      </x:c>
    </x:row>
    <x:row r="15" ht="48" customHeight="1">
      <x:c r="A15" s="6" t="str">
        <x:v>Comparison basis</x:v>
      </x:c>
      <x:c r="B15" s="3"/>
      <x:c r="C15" s="3" t="str">
        <x:v>Confirm the same definition and collection rule. Review seasonality, closures and guest mix.</x:v>
      </x:c>
    </x:row>
    <x:row r="16" ht="25" customHeight="1">
      <x:c r="A16" s="6" t="str">
        <x:v>Comparison check</x:v>
      </x:c>
      <x:c r="B16" s="8" t="str">
        <x:f>IF(AND(B5="",C5=""),"",IF(OR(B5="",C5=""),"Choose both record IDs",IF(OR(B14&lt;&gt;"Ready",C14&lt;&gt;"Ready"),"Check Counts rows and IDs",IF(OR(B6&lt;&gt;C6,B7&lt;&gt;C7,B8&lt;&gt;C8),"Location, source or issue differs",IF(C9&lt;=B10,"Later window must follow baseline",IF(B10-B9&lt;&gt;C10-C9,"Unequal window lengths",IF(B15&lt;&gt;"Confirmed","Confirm comparison basis","Comparable inputs")))))))</x:f>
      </x:c>
      <x:c r="C16" s="3"/>
    </x:row>
    <x:row r="17" ht="45" customHeight="1">
      <x:c r="A17" s="6" t="str">
        <x:v>Change (percentage points)</x:v>
      </x:c>
      <x:c r="B17" s="16" t="str">
        <x:f>IF(B16="Comparable inputs",(C13-B13)*100,"")</x:f>
      </x:c>
      <x:c r="C17" s="3" t="str">
        <x:v>Negative means a lower observed issue share. It does not prove the action caused the change.</x:v>
      </x:c>
    </x:row>
    <x:row r="18" ht="25" customHeight="1">
      <x:c r="A18" s="6" t="str">
        <x:v>Responsible person</x:v>
      </x:c>
      <x:c r="B18" s="3"/>
      <x:c r="C18" s="3"/>
    </x:row>
    <x:row r="19" ht="66" customHeight="1">
      <x:c r="A19" s="6" t="str">
        <x:v>Action</x:v>
      </x:c>
      <x:c r="B19" s="3"/>
      <x:c r="C19" s="3" t="str">
        <x:v>Describe the concrete change.</x:v>
      </x:c>
    </x:row>
    <x:row r="20" ht="25" customHeight="1">
      <x:c r="A20" s="6" t="str">
        <x:v>Action due date</x:v>
      </x:c>
      <x:c r="B20" s="11"/>
      <x:c r="C20" s="3"/>
    </x:row>
    <x:row r="21" ht="25" customHeight="1">
      <x:c r="A21" s="6" t="str">
        <x:v>Action status</x:v>
      </x:c>
      <x:c r="B21" s="3"/>
      <x:c r="C21" s="3"/>
    </x:row>
    <x:row r="22" ht="44" customHeight="1">
      <x:c r="A22" s="6" t="str">
        <x:v>Completion evidence</x:v>
      </x:c>
      <x:c r="B22" s="3"/>
      <x:c r="C22" s="3" t="str">
        <x:v>Link to completion evidence or record a traceable reference.</x:v>
      </x:c>
    </x:row>
    <x:row r="23" ht="25" customHeight="1">
      <x:c r="A23" s="6" t="str">
        <x:v>Follow-up review date</x:v>
      </x:c>
      <x:c r="B23" s="11"/>
      <x:c r="C23" s="3"/>
    </x:row>
    <x:row r="24" ht="66" customHeight="1">
      <x:c r="A24" s="6" t="str">
        <x:v>Interpretation and next step</x:v>
      </x:c>
      <x:c r="B24" s="3"/>
      <x:c r="C24" s="3" t="str">
        <x:v>Read counts and context together. Record what remains uncertain and what to check next.</x:v>
      </x:c>
    </x:row>
    <x:row r="25" ht="25" customHeight="1">
      <x:c r="A25" s="3"/>
      <x:c r="B25" s="3"/>
      <x:c r="C25" s="3"/>
    </x:row>
    <x:row r="26" ht="25" customHeight="1">
      <x:c r="A26" s="3"/>
      <x:c r="B26" s="3"/>
      <x:c r="C26" s="3"/>
    </x:row>
    <x:row r="27" ht="25" customHeight="1">
      <x:c r="A27" s="3"/>
      <x:c r="B27" s="3"/>
      <x:c r="C27" s="3"/>
    </x:row>
    <x:row r="28" ht="25" customHeight="1">
      <x:c r="A28" s="3"/>
      <x:c r="B28" s="3"/>
      <x:c r="C28" s="3"/>
    </x:row>
    <x:row r="29" ht="25" customHeight="1">
      <x:c r="A29" s="3"/>
      <x:c r="B29" s="3"/>
      <x:c r="C29" s="3"/>
    </x:row>
    <x:row r="30" ht="25" customHeight="1">
      <x:c r="A30" s="3"/>
      <x:c r="B30" s="3"/>
      <x:c r="C30" s="3"/>
    </x:row>
    <x:row r="31" ht="36" customHeight="1">
      <x:c r="A31" s="10" t="str">
        <x:v>Comparison</x:v>
      </x:c>
      <x:c r="B31" s="10" t="str">
        <x:v>Baseline</x:v>
      </x:c>
      <x:c r="C31" s="10" t="str">
        <x:v>Later period</x:v>
      </x:c>
    </x:row>
    <x:row r="32" ht="25" customHeight="1">
      <x:c r="A32" s="6" t="str">
        <x:v>Record ID</x:v>
      </x:c>
      <x:c r="B32" s="3"/>
      <x:c r="C32" s="3"/>
    </x:row>
    <x:row r="33" ht="25" customHeight="1">
      <x:c r="A33" s="6" t="str">
        <x:v>Location</x:v>
      </x:c>
      <x:c r="B33" s="8" t="str">
        <x:f>IF(B32="","",IF(COUNTIF('Counts'!$A$5:$A$1004,B32)&lt;&gt;1,"",INDEX('Counts'!$B$5:$B$1004,MATCH(B32,'Counts'!$A$5:$A$1004,0))))</x:f>
      </x:c>
      <x:c r="C33" s="8" t="str">
        <x:f>IF(C32="","",IF(COUNTIF('Counts'!$A$5:$A$1004,C32)&lt;&gt;1,"",INDEX('Counts'!$B$5:$B$1004,MATCH(C32,'Counts'!$A$5:$A$1004,0))))</x:f>
      </x:c>
    </x:row>
    <x:row r="34" ht="25" customHeight="1">
      <x:c r="A34" s="6" t="str">
        <x:v>Source</x:v>
      </x:c>
      <x:c r="B34" s="8" t="str">
        <x:f>IF(B32="","",IF(COUNTIF('Counts'!$A$5:$A$1004,B32)&lt;&gt;1,"",INDEX('Counts'!$C$5:$C$1004,MATCH(B32,'Counts'!$A$5:$A$1004,0))))</x:f>
      </x:c>
      <x:c r="C34" s="8" t="str">
        <x:f>IF(C32="","",IF(COUNTIF('Counts'!$A$5:$A$1004,C32)&lt;&gt;1,"",INDEX('Counts'!$C$5:$C$1004,MATCH(C32,'Counts'!$A$5:$A$1004,0))))</x:f>
      </x:c>
    </x:row>
    <x:row r="35" ht="25" customHeight="1">
      <x:c r="A35" s="6" t="str">
        <x:v>Issue label</x:v>
      </x:c>
      <x:c r="B35" s="8" t="str">
        <x:f>IF(B32="","",IF(COUNTIF('Counts'!$A$5:$A$1004,B32)&lt;&gt;1,"",INDEX('Counts'!$D$5:$D$1004,MATCH(B32,'Counts'!$A$5:$A$1004,0))))</x:f>
      </x:c>
      <x:c r="C35" s="8" t="str">
        <x:f>IF(C32="","",IF(COUNTIF('Counts'!$A$5:$A$1004,C32)&lt;&gt;1,"",INDEX('Counts'!$D$5:$D$1004,MATCH(C32,'Counts'!$A$5:$A$1004,0))))</x:f>
      </x:c>
    </x:row>
    <x:row r="36" ht="25" customHeight="1">
      <x:c r="A36" s="6" t="str">
        <x:v>Window start</x:v>
      </x:c>
      <x:c r="B36" s="14" t="str">
        <x:f>IF(B32="","",IF(COUNTIF('Counts'!$A$5:$A$1004,B32)&lt;&gt;1,"",INDEX('Counts'!$E$5:$E$1004,MATCH(B32,'Counts'!$A$5:$A$1004,0))))</x:f>
      </x:c>
      <x:c r="C36" s="14" t="str">
        <x:f>IF(C32="","",IF(COUNTIF('Counts'!$A$5:$A$1004,C32)&lt;&gt;1,"",INDEX('Counts'!$E$5:$E$1004,MATCH(C32,'Counts'!$A$5:$A$1004,0))))</x:f>
      </x:c>
    </x:row>
    <x:row r="37" ht="25" customHeight="1">
      <x:c r="A37" s="6" t="str">
        <x:v>Window end</x:v>
      </x:c>
      <x:c r="B37" s="14" t="str">
        <x:f>IF(B32="","",IF(COUNTIF('Counts'!$A$5:$A$1004,B32)&lt;&gt;1,"",INDEX('Counts'!$F$5:$F$1004,MATCH(B32,'Counts'!$A$5:$A$1004,0))))</x:f>
      </x:c>
      <x:c r="C37" s="14" t="str">
        <x:f>IF(C32="","",IF(COUNTIF('Counts'!$A$5:$A$1004,C32)&lt;&gt;1,"",INDEX('Counts'!$F$5:$F$1004,MATCH(C32,'Counts'!$A$5:$A$1004,0))))</x:f>
      </x:c>
    </x:row>
    <x:row r="38" ht="25" customHeight="1">
      <x:c r="A38" s="6" t="str">
        <x:v>All eligible entries (N)</x:v>
      </x:c>
      <x:c r="B38" s="15" t="str">
        <x:f>IF(B32="","",IF(COUNTIF('Counts'!$A$5:$A$1004,B32)&lt;&gt;1,"",INDEX('Counts'!$G$5:$G$1004,MATCH(B32,'Counts'!$A$5:$A$1004,0))))</x:f>
      </x:c>
      <x:c r="C38" s="15" t="str">
        <x:f>IF(C32="","",IF(COUNTIF('Counts'!$A$5:$A$1004,C32)&lt;&gt;1,"",INDEX('Counts'!$G$5:$G$1004,MATCH(C32,'Counts'!$A$5:$A$1004,0))))</x:f>
      </x:c>
    </x:row>
    <x:row r="39" ht="25" customHeight="1">
      <x:c r="A39" s="6" t="str">
        <x:v>Entries with issue (k)</x:v>
      </x:c>
      <x:c r="B39" s="15" t="str">
        <x:f>IF(B32="","",IF(COUNTIF('Counts'!$A$5:$A$1004,B32)&lt;&gt;1,"",INDEX('Counts'!$H$5:$H$1004,MATCH(B32,'Counts'!$A$5:$A$1004,0))))</x:f>
      </x:c>
      <x:c r="C39" s="15" t="str">
        <x:f>IF(C32="","",IF(COUNTIF('Counts'!$A$5:$A$1004,C32)&lt;&gt;1,"",INDEX('Counts'!$H$5:$H$1004,MATCH(C32,'Counts'!$A$5:$A$1004,0))))</x:f>
      </x:c>
    </x:row>
    <x:row r="40" ht="25" customHeight="1">
      <x:c r="A40" s="6" t="str">
        <x:v>Issue share</x:v>
      </x:c>
      <x:c r="B40" s="13" t="str">
        <x:f>IF(B32="","",IF(COUNTIF('Counts'!$A$5:$A$1004,B32)&lt;&gt;1,"",INDEX('Counts'!$I$5:$I$1004,MATCH(B32,'Counts'!$A$5:$A$1004,0))))</x:f>
      </x:c>
      <x:c r="C40" s="13" t="str">
        <x:f>IF(C32="","",IF(COUNTIF('Counts'!$A$5:$A$1004,C32)&lt;&gt;1,"",INDEX('Counts'!$I$5:$I$1004,MATCH(C32,'Counts'!$A$5:$A$1004,0))))</x:f>
      </x:c>
    </x:row>
    <x:row r="41" ht="25" customHeight="1">
      <x:c r="A41" s="6" t="str">
        <x:v>Counts input check</x:v>
      </x:c>
      <x:c r="B41" s="8" t="str">
        <x:f>IF(B32="","",IF(COUNTIF('Counts'!$A$5:$A$1004,B32)&lt;&gt;1,"",INDEX('Counts'!$N$5:$N$1004,MATCH(B32,'Counts'!$A$5:$A$1004,0))))</x:f>
      </x:c>
      <x:c r="C41" s="8" t="str">
        <x:f>IF(C32="","",IF(COUNTIF('Counts'!$A$5:$A$1004,C32)&lt;&gt;1,"",INDEX('Counts'!$N$5:$N$1004,MATCH(C32,'Counts'!$A$5:$A$1004,0))))</x:f>
      </x:c>
    </x:row>
    <x:row r="42" ht="48" customHeight="1">
      <x:c r="A42" s="6" t="str">
        <x:v>Comparison basis</x:v>
      </x:c>
      <x:c r="B42" s="3"/>
      <x:c r="C42" s="3" t="str">
        <x:v>Confirm the same definition and collection rule. Review seasonality, closures and guest mix.</x:v>
      </x:c>
    </x:row>
    <x:row r="43" ht="25" customHeight="1">
      <x:c r="A43" s="6" t="str">
        <x:v>Comparison check</x:v>
      </x:c>
      <x:c r="B43" s="8" t="str">
        <x:f>IF(AND(B32="",C32=""),"",IF(OR(B32="",C32=""),"Choose both record IDs",IF(OR(B41&lt;&gt;"Ready",C41&lt;&gt;"Ready"),"Check Counts rows and IDs",IF(OR(B33&lt;&gt;C33,B34&lt;&gt;C34,B35&lt;&gt;C35),"Location, source or issue differs",IF(C36&lt;=B37,"Later window must follow baseline",IF(B37-B36&lt;&gt;C37-C36,"Unequal window lengths",IF(B42&lt;&gt;"Confirmed","Confirm comparison basis","Comparable inputs")))))))</x:f>
      </x:c>
      <x:c r="C43" s="3"/>
    </x:row>
    <x:row r="44" ht="45" customHeight="1">
      <x:c r="A44" s="6" t="str">
        <x:v>Change (percentage points)</x:v>
      </x:c>
      <x:c r="B44" s="16" t="str">
        <x:f>IF(B43="Comparable inputs",(C40-B40)*100,"")</x:f>
      </x:c>
      <x:c r="C44" s="3" t="str">
        <x:v>Negative means a lower observed issue share. It does not prove the action caused the change.</x:v>
      </x:c>
    </x:row>
    <x:row r="45" ht="25" customHeight="1">
      <x:c r="A45" s="6" t="str">
        <x:v>Responsible person</x:v>
      </x:c>
      <x:c r="B45" s="3"/>
      <x:c r="C45" s="3"/>
    </x:row>
    <x:row r="46" ht="66" customHeight="1">
      <x:c r="A46" s="6" t="str">
        <x:v>Action</x:v>
      </x:c>
      <x:c r="B46" s="3"/>
      <x:c r="C46" s="3" t="str">
        <x:v>Describe the concrete change.</x:v>
      </x:c>
    </x:row>
    <x:row r="47" ht="25" customHeight="1">
      <x:c r="A47" s="6" t="str">
        <x:v>Action due date</x:v>
      </x:c>
      <x:c r="B47" s="11"/>
      <x:c r="C47" s="3"/>
    </x:row>
    <x:row r="48" ht="25" customHeight="1">
      <x:c r="A48" s="6" t="str">
        <x:v>Action status</x:v>
      </x:c>
      <x:c r="B48" s="3"/>
      <x:c r="C48" s="3"/>
    </x:row>
    <x:row r="49" ht="44" customHeight="1">
      <x:c r="A49" s="6" t="str">
        <x:v>Completion evidence</x:v>
      </x:c>
      <x:c r="B49" s="3"/>
      <x:c r="C49" s="3" t="str">
        <x:v>Link to completion evidence or record a traceable reference.</x:v>
      </x:c>
    </x:row>
    <x:row r="50" ht="25" customHeight="1">
      <x:c r="A50" s="6" t="str">
        <x:v>Follow-up review date</x:v>
      </x:c>
      <x:c r="B50" s="11"/>
      <x:c r="C50" s="3"/>
    </x:row>
    <x:row r="51" ht="66" customHeight="1">
      <x:c r="A51" s="6" t="str">
        <x:v>Interpretation and next step</x:v>
      </x:c>
      <x:c r="B51" s="3"/>
      <x:c r="C51" s="3" t="str">
        <x:v>Read counts and context together. Record what remains uncertain and what to check next.</x:v>
      </x:c>
    </x:row>
    <x:row r="52" ht="25" customHeight="1">
      <x:c r="A52" s="3"/>
      <x:c r="B52" s="3"/>
      <x:c r="C52" s="3"/>
    </x:row>
    <x:row r="53" ht="25" customHeight="1">
      <x:c r="A53" s="3"/>
      <x:c r="B53" s="3"/>
      <x:c r="C53" s="3"/>
    </x:row>
    <x:row r="54" ht="25" customHeight="1">
      <x:c r="A54" s="3"/>
      <x:c r="B54" s="3"/>
      <x:c r="C54" s="3"/>
    </x:row>
    <x:row r="55" ht="25" customHeight="1">
      <x:c r="A55" s="3"/>
      <x:c r="B55" s="3"/>
      <x:c r="C55" s="3"/>
    </x:row>
    <x:row r="56" ht="25" customHeight="1">
      <x:c r="A56" s="3"/>
      <x:c r="B56" s="3"/>
      <x:c r="C56" s="3"/>
    </x:row>
    <x:row r="57" ht="25" customHeight="1">
      <x:c r="A57" s="3"/>
      <x:c r="B57" s="3"/>
      <x:c r="C57" s="3"/>
    </x:row>
    <x:row r="58" ht="36" customHeight="1">
      <x:c r="A58" s="10" t="str">
        <x:v>Comparison</x:v>
      </x:c>
      <x:c r="B58" s="10" t="str">
        <x:v>Baseline</x:v>
      </x:c>
      <x:c r="C58" s="10" t="str">
        <x:v>Later period</x:v>
      </x:c>
    </x:row>
    <x:row r="59" ht="25" customHeight="1">
      <x:c r="A59" s="6" t="str">
        <x:v>Record ID</x:v>
      </x:c>
      <x:c r="B59" s="3"/>
      <x:c r="C59" s="3"/>
    </x:row>
    <x:row r="60" ht="25" customHeight="1">
      <x:c r="A60" s="6" t="str">
        <x:v>Location</x:v>
      </x:c>
      <x:c r="B60" s="8" t="str">
        <x:f>IF(B59="","",IF(COUNTIF('Counts'!$A$5:$A$1004,B59)&lt;&gt;1,"",INDEX('Counts'!$B$5:$B$1004,MATCH(B59,'Counts'!$A$5:$A$1004,0))))</x:f>
      </x:c>
      <x:c r="C60" s="8" t="str">
        <x:f>IF(C59="","",IF(COUNTIF('Counts'!$A$5:$A$1004,C59)&lt;&gt;1,"",INDEX('Counts'!$B$5:$B$1004,MATCH(C59,'Counts'!$A$5:$A$1004,0))))</x:f>
      </x:c>
    </x:row>
    <x:row r="61" ht="25" customHeight="1">
      <x:c r="A61" s="6" t="str">
        <x:v>Source</x:v>
      </x:c>
      <x:c r="B61" s="8" t="str">
        <x:f>IF(B59="","",IF(COUNTIF('Counts'!$A$5:$A$1004,B59)&lt;&gt;1,"",INDEX('Counts'!$C$5:$C$1004,MATCH(B59,'Counts'!$A$5:$A$1004,0))))</x:f>
      </x:c>
      <x:c r="C61" s="8" t="str">
        <x:f>IF(C59="","",IF(COUNTIF('Counts'!$A$5:$A$1004,C59)&lt;&gt;1,"",INDEX('Counts'!$C$5:$C$1004,MATCH(C59,'Counts'!$A$5:$A$1004,0))))</x:f>
      </x:c>
    </x:row>
    <x:row r="62" ht="25" customHeight="1">
      <x:c r="A62" s="6" t="str">
        <x:v>Issue label</x:v>
      </x:c>
      <x:c r="B62" s="8" t="str">
        <x:f>IF(B59="","",IF(COUNTIF('Counts'!$A$5:$A$1004,B59)&lt;&gt;1,"",INDEX('Counts'!$D$5:$D$1004,MATCH(B59,'Counts'!$A$5:$A$1004,0))))</x:f>
      </x:c>
      <x:c r="C62" s="8" t="str">
        <x:f>IF(C59="","",IF(COUNTIF('Counts'!$A$5:$A$1004,C59)&lt;&gt;1,"",INDEX('Counts'!$D$5:$D$1004,MATCH(C59,'Counts'!$A$5:$A$1004,0))))</x:f>
      </x:c>
    </x:row>
    <x:row r="63" ht="25" customHeight="1">
      <x:c r="A63" s="6" t="str">
        <x:v>Window start</x:v>
      </x:c>
      <x:c r="B63" s="14" t="str">
        <x:f>IF(B59="","",IF(COUNTIF('Counts'!$A$5:$A$1004,B59)&lt;&gt;1,"",INDEX('Counts'!$E$5:$E$1004,MATCH(B59,'Counts'!$A$5:$A$1004,0))))</x:f>
      </x:c>
      <x:c r="C63" s="14" t="str">
        <x:f>IF(C59="","",IF(COUNTIF('Counts'!$A$5:$A$1004,C59)&lt;&gt;1,"",INDEX('Counts'!$E$5:$E$1004,MATCH(C59,'Counts'!$A$5:$A$1004,0))))</x:f>
      </x:c>
    </x:row>
    <x:row r="64" ht="25" customHeight="1">
      <x:c r="A64" s="6" t="str">
        <x:v>Window end</x:v>
      </x:c>
      <x:c r="B64" s="14" t="str">
        <x:f>IF(B59="","",IF(COUNTIF('Counts'!$A$5:$A$1004,B59)&lt;&gt;1,"",INDEX('Counts'!$F$5:$F$1004,MATCH(B59,'Counts'!$A$5:$A$1004,0))))</x:f>
      </x:c>
      <x:c r="C64" s="14" t="str">
        <x:f>IF(C59="","",IF(COUNTIF('Counts'!$A$5:$A$1004,C59)&lt;&gt;1,"",INDEX('Counts'!$F$5:$F$1004,MATCH(C59,'Counts'!$A$5:$A$1004,0))))</x:f>
      </x:c>
    </x:row>
    <x:row r="65" ht="25" customHeight="1">
      <x:c r="A65" s="6" t="str">
        <x:v>All eligible entries (N)</x:v>
      </x:c>
      <x:c r="B65" s="15" t="str">
        <x:f>IF(B59="","",IF(COUNTIF('Counts'!$A$5:$A$1004,B59)&lt;&gt;1,"",INDEX('Counts'!$G$5:$G$1004,MATCH(B59,'Counts'!$A$5:$A$1004,0))))</x:f>
      </x:c>
      <x:c r="C65" s="15" t="str">
        <x:f>IF(C59="","",IF(COUNTIF('Counts'!$A$5:$A$1004,C59)&lt;&gt;1,"",INDEX('Counts'!$G$5:$G$1004,MATCH(C59,'Counts'!$A$5:$A$1004,0))))</x:f>
      </x:c>
    </x:row>
    <x:row r="66" ht="25" customHeight="1">
      <x:c r="A66" s="6" t="str">
        <x:v>Entries with issue (k)</x:v>
      </x:c>
      <x:c r="B66" s="15" t="str">
        <x:f>IF(B59="","",IF(COUNTIF('Counts'!$A$5:$A$1004,B59)&lt;&gt;1,"",INDEX('Counts'!$H$5:$H$1004,MATCH(B59,'Counts'!$A$5:$A$1004,0))))</x:f>
      </x:c>
      <x:c r="C66" s="15" t="str">
        <x:f>IF(C59="","",IF(COUNTIF('Counts'!$A$5:$A$1004,C59)&lt;&gt;1,"",INDEX('Counts'!$H$5:$H$1004,MATCH(C59,'Counts'!$A$5:$A$1004,0))))</x:f>
      </x:c>
    </x:row>
    <x:row r="67" ht="25" customHeight="1">
      <x:c r="A67" s="6" t="str">
        <x:v>Issue share</x:v>
      </x:c>
      <x:c r="B67" s="13" t="str">
        <x:f>IF(B59="","",IF(COUNTIF('Counts'!$A$5:$A$1004,B59)&lt;&gt;1,"",INDEX('Counts'!$I$5:$I$1004,MATCH(B59,'Counts'!$A$5:$A$1004,0))))</x:f>
      </x:c>
      <x:c r="C67" s="13" t="str">
        <x:f>IF(C59="","",IF(COUNTIF('Counts'!$A$5:$A$1004,C59)&lt;&gt;1,"",INDEX('Counts'!$I$5:$I$1004,MATCH(C59,'Counts'!$A$5:$A$1004,0))))</x:f>
      </x:c>
    </x:row>
    <x:row r="68" ht="25" customHeight="1">
      <x:c r="A68" s="6" t="str">
        <x:v>Counts input check</x:v>
      </x:c>
      <x:c r="B68" s="8" t="str">
        <x:f>IF(B59="","",IF(COUNTIF('Counts'!$A$5:$A$1004,B59)&lt;&gt;1,"",INDEX('Counts'!$N$5:$N$1004,MATCH(B59,'Counts'!$A$5:$A$1004,0))))</x:f>
      </x:c>
      <x:c r="C68" s="8" t="str">
        <x:f>IF(C59="","",IF(COUNTIF('Counts'!$A$5:$A$1004,C59)&lt;&gt;1,"",INDEX('Counts'!$N$5:$N$1004,MATCH(C59,'Counts'!$A$5:$A$1004,0))))</x:f>
      </x:c>
    </x:row>
    <x:row r="69" ht="48" customHeight="1">
      <x:c r="A69" s="6" t="str">
        <x:v>Comparison basis</x:v>
      </x:c>
      <x:c r="B69" s="3"/>
      <x:c r="C69" s="3" t="str">
        <x:v>Confirm the same definition and collection rule. Review seasonality, closures and guest mix.</x:v>
      </x:c>
    </x:row>
    <x:row r="70" ht="25" customHeight="1">
      <x:c r="A70" s="6" t="str">
        <x:v>Comparison check</x:v>
      </x:c>
      <x:c r="B70" s="8" t="str">
        <x:f>IF(AND(B59="",C59=""),"",IF(OR(B59="",C59=""),"Choose both record IDs",IF(OR(B68&lt;&gt;"Ready",C68&lt;&gt;"Ready"),"Check Counts rows and IDs",IF(OR(B60&lt;&gt;C60,B61&lt;&gt;C61,B62&lt;&gt;C62),"Location, source or issue differs",IF(C63&lt;=B64,"Later window must follow baseline",IF(B64-B63&lt;&gt;C64-C63,"Unequal window lengths",IF(B69&lt;&gt;"Confirmed","Confirm comparison basis","Comparable inputs")))))))</x:f>
      </x:c>
      <x:c r="C70" s="3"/>
    </x:row>
    <x:row r="71" ht="45" customHeight="1">
      <x:c r="A71" s="6" t="str">
        <x:v>Change (percentage points)</x:v>
      </x:c>
      <x:c r="B71" s="16" t="str">
        <x:f>IF(B70="Comparable inputs",(C67-B67)*100,"")</x:f>
      </x:c>
      <x:c r="C71" s="3" t="str">
        <x:v>Negative means a lower observed issue share. It does not prove the action caused the change.</x:v>
      </x:c>
    </x:row>
    <x:row r="72" ht="25" customHeight="1">
      <x:c r="A72" s="6" t="str">
        <x:v>Responsible person</x:v>
      </x:c>
      <x:c r="B72" s="3"/>
      <x:c r="C72" s="3"/>
    </x:row>
    <x:row r="73" ht="66" customHeight="1">
      <x:c r="A73" s="6" t="str">
        <x:v>Action</x:v>
      </x:c>
      <x:c r="B73" s="3"/>
      <x:c r="C73" s="3" t="str">
        <x:v>Describe the concrete change.</x:v>
      </x:c>
    </x:row>
    <x:row r="74" ht="25" customHeight="1">
      <x:c r="A74" s="6" t="str">
        <x:v>Action due date</x:v>
      </x:c>
      <x:c r="B74" s="11"/>
      <x:c r="C74" s="3"/>
    </x:row>
    <x:row r="75" ht="25" customHeight="1">
      <x:c r="A75" s="6" t="str">
        <x:v>Action status</x:v>
      </x:c>
      <x:c r="B75" s="3"/>
      <x:c r="C75" s="3"/>
    </x:row>
    <x:row r="76" ht="44" customHeight="1">
      <x:c r="A76" s="6" t="str">
        <x:v>Completion evidence</x:v>
      </x:c>
      <x:c r="B76" s="3"/>
      <x:c r="C76" s="3" t="str">
        <x:v>Link to completion evidence or record a traceable reference.</x:v>
      </x:c>
    </x:row>
    <x:row r="77" ht="25" customHeight="1">
      <x:c r="A77" s="6" t="str">
        <x:v>Follow-up review date</x:v>
      </x:c>
      <x:c r="B77" s="11"/>
      <x:c r="C77" s="3"/>
    </x:row>
    <x:row r="78" ht="66" customHeight="1">
      <x:c r="A78" s="6" t="str">
        <x:v>Interpretation and next step</x:v>
      </x:c>
      <x:c r="B78" s="3"/>
      <x:c r="C78" s="3" t="str">
        <x:v>Read counts and context together. Record what remains uncertain and what to check next.</x:v>
      </x:c>
    </x:row>
    <x:row r="79" ht="25" customHeight="1">
      <x:c r="A79" s="3"/>
      <x:c r="B79" s="3"/>
      <x:c r="C79" s="3"/>
    </x:row>
    <x:row r="80" ht="25" customHeight="1">
      <x:c r="A80" s="3"/>
      <x:c r="B80" s="3"/>
      <x:c r="C80" s="3"/>
    </x:row>
    <x:row r="81" ht="25" customHeight="1">
      <x:c r="A81" s="3"/>
      <x:c r="B81" s="3"/>
      <x:c r="C81" s="3"/>
    </x:row>
    <x:row r="82" ht="25" customHeight="1">
      <x:c r="A82" s="3"/>
      <x:c r="B82" s="3"/>
      <x:c r="C82" s="3"/>
    </x:row>
    <x:row r="83" ht="25" customHeight="1">
      <x:c r="A83" s="3"/>
      <x:c r="B83" s="3"/>
      <x:c r="C83" s="3"/>
    </x:row>
  </x:sheetData>
  <x:mergeCells>
    <x:mergeCell ref="B1:C1"/>
    <x:mergeCell ref="A2:C2"/>
  </x:mergeCells>
  <x:conditionalFormatting sqref="B16:B16">
    <x:cfRule type="expression" dxfId="1" priority="1">
      <x:formula>AND(B16&lt;&gt;"",B16&lt;&gt;"Comparable inputs")</x:formula>
    </x:cfRule>
  </x:conditionalFormatting>
  <x:conditionalFormatting sqref="B43:B43">
    <x:cfRule type="expression" dxfId="2" priority="2">
      <x:formula>AND(B43&lt;&gt;"",B43&lt;&gt;"Comparable inputs")</x:formula>
    </x:cfRule>
  </x:conditionalFormatting>
  <x:conditionalFormatting sqref="B70:B70">
    <x:cfRule type="expression" dxfId="3" priority="3">
      <x:formula>AND(B70&lt;&gt;"",B70&lt;&gt;"Comparable inputs")</x:formula>
    </x:cfRule>
  </x:conditionalFormatting>
  <x:dataValidations count="6">
    <x:dataValidation type="list" sqref="B15">
      <x:formula1>"Confirmed,Not comparable"</x:formula1>
    </x:dataValidation>
    <x:dataValidation type="list" sqref="B21">
      <x:formula1>"Planned,In progress,Completed,Not proceeding"</x:formula1>
    </x:dataValidation>
    <x:dataValidation type="list" sqref="B42">
      <x:formula1>"Confirmed,Not comparable"</x:formula1>
    </x:dataValidation>
    <x:dataValidation type="list" sqref="B48">
      <x:formula1>"Planned,In progress,Completed,Not proceeding"</x:formula1>
    </x:dataValidation>
    <x:dataValidation type="list" sqref="B69">
      <x:formula1>"Confirmed,Not comparable"</x:formula1>
    </x:dataValidation>
    <x:dataValidation type="list" sqref="B75">
      <x:formula1>"Planned,In progress,Completed,Not proceeding"</x:formula1>
    </x:dataValidation>
  </x:dataValidations>
  <x:pageMargins left="0.7" right="0.7" top="0.75" bottom="0.75" header="0.3" footer="0.3"/>
</x:worksheet>
</file>